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1 оч.зас.сессии 15 марта 2023 г\Оригиналы решений\главный специалист\460 от 15.03.23 г. финуправление\"/>
    </mc:Choice>
  </mc:AlternateContent>
  <xr:revisionPtr revIDLastSave="0" documentId="13_ncr:1_{6252B4EA-2067-4908-8A6B-BE1391107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22" l="1"/>
  <c r="F81" i="22"/>
  <c r="D81" i="22"/>
  <c r="D35" i="22"/>
  <c r="E35" i="22" l="1"/>
  <c r="F35" i="22" l="1"/>
  <c r="E71" i="22"/>
  <c r="F71" i="22"/>
  <c r="D71" i="22"/>
  <c r="D59" i="22"/>
  <c r="E59" i="22"/>
  <c r="F59" i="22"/>
  <c r="E43" i="22"/>
  <c r="F43" i="22"/>
  <c r="E45" i="22"/>
  <c r="F45" i="22"/>
  <c r="E48" i="22"/>
  <c r="F48" i="22"/>
  <c r="E54" i="22"/>
  <c r="F54" i="22"/>
  <c r="E61" i="22"/>
  <c r="F61" i="22"/>
  <c r="E68" i="22"/>
  <c r="F68" i="22"/>
  <c r="E76" i="22"/>
  <c r="F76" i="22"/>
  <c r="E79" i="22"/>
  <c r="F79" i="22"/>
  <c r="D43" i="22"/>
  <c r="D45" i="22"/>
  <c r="E34" i="22" l="1"/>
  <c r="F34" i="22"/>
  <c r="D48" i="22"/>
  <c r="D79" i="22"/>
  <c r="D76" i="22"/>
  <c r="D68" i="22"/>
  <c r="D61" i="22"/>
  <c r="D54" i="22"/>
  <c r="D34" i="22" l="1"/>
</calcChain>
</file>

<file path=xl/sharedStrings.xml><?xml version="1.0" encoding="utf-8"?>
<sst xmlns="http://schemas.openxmlformats.org/spreadsheetml/2006/main" count="164" uniqueCount="81">
  <si>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</si>
  <si>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</si>
  <si>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</si>
  <si>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</si>
  <si>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</si>
  <si>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</si>
  <si>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</si>
  <si>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</si>
  <si>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</si>
  <si>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</si>
  <si>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</si>
  <si>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</si>
  <si>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</si>
  <si>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</si>
  <si>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</si>
  <si>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</si>
  <si>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</si>
  <si>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</si>
  <si>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</si>
  <si>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</si>
  <si>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</si>
  <si>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</si>
  <si>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</si>
  <si>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</si>
  <si>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</si>
  <si>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</si>
  <si>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</si>
  <si>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</si>
  <si>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</si>
  <si>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</si>
  <si>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</si>
  <si>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</si>
  <si>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</si>
  <si>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</si>
  <si>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</si>
  <si>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</si>
  <si>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</si>
  <si>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</si>
  <si>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</si>
  <si>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</si>
  <si>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</si>
  <si>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</si>
  <si>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</si>
  <si>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</si>
  <si>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</si>
  <si>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</si>
  <si>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</si>
  <si>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</si>
  <si>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</si>
  <si>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</si>
  <si>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</si>
  <si>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</si>
  <si>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</si>
  <si>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</si>
  <si>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</si>
  <si>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</si>
  <si>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</si>
  <si>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</si>
  <si>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</si>
  <si>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</si>
  <si>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</si>
  <si>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</si>
  <si>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</si>
  <si>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</si>
  <si>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</si>
  <si>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</si>
  <si>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</si>
  <si>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</si>
  <si>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</si>
  <si>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</si>
  <si>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</si>
  <si>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</si>
  <si>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</si>
  <si>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2023 год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</si>
  <si>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</si>
  <si>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</si>
  <si>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</si>
  <si>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2023 год и плановый период 2024 и 2025 годов</t>
  </si>
  <si>
    <t xml:space="preserve">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от " 28" декабря 2022 года № 432                                                                                             </t>
  </si>
  <si>
    <t>Прочие межбюджетные трансферты общего характера</t>
  </si>
  <si>
    <t xml:space="preserve">Приложение № 3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"15" марта  2023 г. №  460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</si>
</sst>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/>
    <xf numFmtId="4" fontId="7" fillId="0" borderId="1" xfId="0" applyNumberFormat="1" applyFont="1" applyBorder="1" applyAlignment="1" applyProtection="1">
      <alignment horizontal="right" vertical="center" wrapText="1"/>
    </xf>
    <xf numFmtId="0" fontId="4" fillId="0" borderId="0" xfId="0" applyNumberFormat="1" applyFont="1" applyFill="1" applyAlignment="1">
      <alignment vertical="center" wrapText="1"/>
    </xf>
    <xf numFmtId="0" fontId="10" fillId="0" borderId="0" xfId="0" applyFont="1" applyFill="1"/>
    <xf numFmtId="49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zoomScale="110" zoomScaleNormal="110" workbookViewId="0">
      <selection activeCell="K38" sqref="K38"/>
    </sheetView>
  </sheetViews>
  <sheetFormatPr defaultRowHeight="12.75" x14ac:dyDescent="0.2"/>
  <cols>
    <col min="1" max="1" width="61.5703125" style="19" customWidth="1"/>
    <col min="2" max="2" width="3.85546875" style="19" customWidth="1"/>
    <col min="3" max="3" width="4.5703125" style="19" customWidth="1"/>
    <col min="4" max="4" width="16.140625" style="19" customWidth="1"/>
    <col min="5" max="5" width="14.85546875" style="19" customWidth="1"/>
    <col min="6" max="6" width="16.140625" style="19" customWidth="1"/>
    <col min="7" max="7" width="13.5703125" style="19" customWidth="1"/>
    <col min="8" max="16384" width="9.140625" style="19"/>
  </cols>
  <sheetData>
    <row r="1" spans="2:9" ht="6.75" customHeight="1" x14ac:dyDescent="0.2"/>
    <row r="2" spans="2:9" ht="12.75" customHeight="1" x14ac:dyDescent="0.2">
      <c r="B2" s="28" t="s">
        <v>80</v>
      </c>
      <c r="C2" s="28"/>
      <c r="D2" s="28"/>
      <c r="E2" s="28"/>
      <c r="F2" s="28"/>
      <c r="G2" s="22"/>
      <c r="H2" s="22"/>
      <c r="I2" s="22"/>
    </row>
    <row r="3" spans="2:9" x14ac:dyDescent="0.2">
      <c r="B3" s="28"/>
      <c r="C3" s="28"/>
      <c r="D3" s="28"/>
      <c r="E3" s="28"/>
      <c r="F3" s="28"/>
      <c r="G3" s="22"/>
      <c r="H3" s="22"/>
      <c r="I3" s="22"/>
    </row>
    <row r="4" spans="2:9" x14ac:dyDescent="0.2">
      <c r="B4" s="28"/>
      <c r="C4" s="28"/>
      <c r="D4" s="28"/>
      <c r="E4" s="28"/>
      <c r="F4" s="28"/>
      <c r="G4" s="22"/>
      <c r="H4" s="22"/>
      <c r="I4" s="22"/>
    </row>
    <row r="5" spans="2:9" x14ac:dyDescent="0.2">
      <c r="B5" s="28"/>
      <c r="C5" s="28"/>
      <c r="D5" s="28"/>
      <c r="E5" s="28"/>
      <c r="F5" s="28"/>
      <c r="G5" s="22"/>
      <c r="H5" s="22"/>
      <c r="I5" s="22"/>
    </row>
    <row r="6" spans="2:9" x14ac:dyDescent="0.2">
      <c r="B6" s="28"/>
      <c r="C6" s="28"/>
      <c r="D6" s="28"/>
      <c r="E6" s="28"/>
      <c r="F6" s="28"/>
      <c r="G6" s="22"/>
      <c r="H6" s="22"/>
      <c r="I6" s="22"/>
    </row>
    <row r="7" spans="2:9" ht="25.5" customHeight="1" x14ac:dyDescent="0.2">
      <c r="B7" s="28"/>
      <c r="C7" s="28"/>
      <c r="D7" s="28"/>
      <c r="E7" s="28"/>
      <c r="F7" s="28"/>
    </row>
    <row r="8" spans="2:9" ht="1.5" customHeight="1" x14ac:dyDescent="0.2">
      <c r="B8" s="23"/>
      <c r="C8" s="23"/>
      <c r="D8" s="23"/>
      <c r="E8" s="23"/>
      <c r="F8" s="23"/>
    </row>
    <row r="9" spans="2:9" hidden="1" x14ac:dyDescent="0.2">
      <c r="B9" s="23"/>
      <c r="C9" s="23"/>
      <c r="D9" s="23"/>
      <c r="E9" s="23"/>
      <c r="F9" s="23"/>
    </row>
    <row r="10" spans="2:9" hidden="1" x14ac:dyDescent="0.2">
      <c r="B10" s="23"/>
      <c r="C10" s="23"/>
      <c r="D10" s="23"/>
      <c r="E10" s="23"/>
      <c r="F10" s="23"/>
    </row>
    <row r="11" spans="2:9" ht="19.5" customHeight="1" x14ac:dyDescent="0.2">
      <c r="B11" s="27" t="s">
        <v>78</v>
      </c>
      <c r="C11" s="27"/>
      <c r="D11" s="27"/>
      <c r="E11" s="27"/>
      <c r="F11" s="27"/>
    </row>
    <row r="12" spans="2:9" ht="16.5" customHeight="1" x14ac:dyDescent="0.2">
      <c r="B12" s="27"/>
      <c r="C12" s="27"/>
      <c r="D12" s="27"/>
      <c r="E12" s="27"/>
      <c r="F12" s="27"/>
    </row>
    <row r="13" spans="2:9" x14ac:dyDescent="0.2">
      <c r="B13" s="27"/>
      <c r="C13" s="27"/>
      <c r="D13" s="27"/>
      <c r="E13" s="27"/>
      <c r="F13" s="27"/>
    </row>
    <row r="14" spans="2:9" x14ac:dyDescent="0.2">
      <c r="B14" s="27"/>
      <c r="C14" s="27"/>
      <c r="D14" s="27"/>
      <c r="E14" s="27"/>
      <c r="F14" s="27"/>
    </row>
    <row r="15" spans="2:9" ht="9.75" customHeight="1" x14ac:dyDescent="0.2">
      <c r="B15" s="27"/>
      <c r="C15" s="27"/>
      <c r="D15" s="27"/>
      <c r="E15" s="27"/>
      <c r="F15" s="27"/>
    </row>
    <row r="16" spans="2:9" ht="3.75" hidden="1" customHeight="1" x14ac:dyDescent="0.2">
      <c r="B16" s="27"/>
      <c r="C16" s="27"/>
      <c r="D16" s="27"/>
      <c r="E16" s="27"/>
      <c r="F16" s="27"/>
    </row>
    <row r="17" spans="1:7" hidden="1" x14ac:dyDescent="0.2">
      <c r="B17" s="27"/>
      <c r="C17" s="27"/>
      <c r="D17" s="27"/>
      <c r="E17" s="27"/>
      <c r="F17" s="27"/>
    </row>
    <row r="18" spans="1:7" hidden="1" x14ac:dyDescent="0.2">
      <c r="B18" s="27"/>
      <c r="C18" s="27"/>
      <c r="D18" s="27"/>
      <c r="E18" s="27"/>
      <c r="F18" s="27"/>
    </row>
    <row r="19" spans="1:7" hidden="1" x14ac:dyDescent="0.2">
      <c r="B19" s="27"/>
      <c r="C19" s="27"/>
      <c r="D19" s="27"/>
      <c r="E19" s="27"/>
      <c r="F19" s="27"/>
    </row>
    <row r="20" spans="1:7" hidden="1" x14ac:dyDescent="0.2">
      <c r="B20" s="27"/>
      <c r="C20" s="27"/>
      <c r="D20" s="27"/>
      <c r="E20" s="27"/>
      <c r="F20" s="27"/>
    </row>
    <row r="21" spans="1:7" hidden="1" x14ac:dyDescent="0.2">
      <c r="B21" s="27"/>
      <c r="C21" s="27"/>
      <c r="D21" s="27"/>
      <c r="E21" s="27"/>
      <c r="F21" s="27"/>
    </row>
    <row r="22" spans="1:7" hidden="1" x14ac:dyDescent="0.2">
      <c r="B22" s="27"/>
      <c r="C22" s="27"/>
      <c r="D22" s="27"/>
      <c r="E22" s="27"/>
      <c r="F22" s="27"/>
    </row>
    <row r="23" spans="1:7" hidden="1" x14ac:dyDescent="0.2">
      <c r="B23" s="27"/>
      <c r="C23" s="27"/>
      <c r="D23" s="27"/>
      <c r="E23" s="27"/>
      <c r="F23" s="27"/>
    </row>
    <row r="24" spans="1:7" hidden="1" x14ac:dyDescent="0.2">
      <c r="B24" s="27"/>
      <c r="C24" s="27"/>
      <c r="D24" s="27"/>
      <c r="E24" s="27"/>
      <c r="F24" s="27"/>
    </row>
    <row r="25" spans="1:7" hidden="1" x14ac:dyDescent="0.2">
      <c r="B25" s="27"/>
      <c r="C25" s="27"/>
      <c r="D25" s="27"/>
      <c r="E25" s="27"/>
      <c r="F25" s="27"/>
    </row>
    <row r="26" spans="1:7" x14ac:dyDescent="0.2">
      <c r="B26" s="18"/>
      <c r="C26" s="18"/>
      <c r="D26" s="18"/>
      <c r="E26" s="18"/>
      <c r="F26" s="18"/>
    </row>
    <row r="27" spans="1:7" ht="12.75" customHeight="1" x14ac:dyDescent="0.2">
      <c r="A27" s="26" t="s">
        <v>77</v>
      </c>
      <c r="B27" s="26"/>
      <c r="C27" s="26"/>
      <c r="D27" s="26"/>
      <c r="E27" s="26"/>
      <c r="F27" s="26"/>
    </row>
    <row r="28" spans="1:7" ht="12.75" customHeight="1" x14ac:dyDescent="0.2">
      <c r="A28" s="26"/>
      <c r="B28" s="26"/>
      <c r="C28" s="26"/>
      <c r="D28" s="26"/>
      <c r="E28" s="26"/>
      <c r="F28" s="26"/>
    </row>
    <row r="29" spans="1:7" ht="12.75" customHeight="1" x14ac:dyDescent="0.2">
      <c r="A29" s="26"/>
      <c r="B29" s="26"/>
      <c r="C29" s="26"/>
      <c r="D29" s="26"/>
      <c r="E29" s="26"/>
      <c r="F29" s="26"/>
    </row>
    <row r="30" spans="1:7" ht="15" hidden="1" x14ac:dyDescent="0.2">
      <c r="A30" s="12"/>
      <c r="B30" s="12"/>
      <c r="C30" s="12"/>
      <c r="D30" s="12"/>
      <c r="E30" s="12"/>
    </row>
    <row r="31" spans="1:7" ht="12" customHeight="1" x14ac:dyDescent="0.2">
      <c r="A31" s="12"/>
      <c r="B31" s="13"/>
      <c r="C31" s="13"/>
      <c r="D31" s="14"/>
      <c r="E31" s="20"/>
      <c r="F31" s="15" t="s">
        <v>71</v>
      </c>
      <c r="G31" s="20"/>
    </row>
    <row r="32" spans="1:7" ht="54.75" customHeight="1" x14ac:dyDescent="0.2">
      <c r="A32" s="3" t="s">
        <v>16</v>
      </c>
      <c r="B32" s="1" t="s">
        <v>3</v>
      </c>
      <c r="C32" s="1" t="s">
        <v>4</v>
      </c>
      <c r="D32" s="3" t="s">
        <v>73</v>
      </c>
      <c r="E32" s="3" t="s">
        <v>74</v>
      </c>
      <c r="F32" s="3" t="s">
        <v>75</v>
      </c>
    </row>
    <row r="33" spans="1:8" x14ac:dyDescent="0.2">
      <c r="A33" s="17" t="s">
        <v>2</v>
      </c>
      <c r="B33" s="17" t="s">
        <v>20</v>
      </c>
      <c r="C33" s="17" t="s">
        <v>0</v>
      </c>
      <c r="D33" s="17" t="s">
        <v>1</v>
      </c>
      <c r="E33" s="17" t="s">
        <v>68</v>
      </c>
      <c r="F33" s="17" t="s">
        <v>76</v>
      </c>
    </row>
    <row r="34" spans="1:8" x14ac:dyDescent="0.2">
      <c r="A34" s="25" t="s">
        <v>46</v>
      </c>
      <c r="B34" s="25"/>
      <c r="C34" s="25"/>
      <c r="D34" s="11">
        <f>D35+D43+D45+D48+D54+D59+D61+D68+D71+D76+D79+D81</f>
        <v>6813649945.7299986</v>
      </c>
      <c r="E34" s="11">
        <f>E35+E43+E45+E48+E54+E59+E61+E68+E71+E76+E79+E81</f>
        <v>3374232830</v>
      </c>
      <c r="F34" s="11">
        <f>F35+F43+F45+F48+F54+F59+F61+F68+F71+F76+F79+F81</f>
        <v>3357826030</v>
      </c>
      <c r="G34" s="20"/>
      <c r="H34" s="20"/>
    </row>
    <row r="35" spans="1:8" x14ac:dyDescent="0.2">
      <c r="A35" s="2" t="s">
        <v>19</v>
      </c>
      <c r="B35" s="3" t="s">
        <v>5</v>
      </c>
      <c r="C35" s="3" t="s">
        <v>47</v>
      </c>
      <c r="D35" s="11">
        <f>D36+D37+D38+D39+D40+D41+D42</f>
        <v>170040036.06999999</v>
      </c>
      <c r="E35" s="11">
        <f>E36+E37+E38+E39+E40+E41+E42</f>
        <v>195642252.25999999</v>
      </c>
      <c r="F35" s="11">
        <f t="shared" ref="F35" si="0">F36+F37+F38+F39+F40+F41+F42</f>
        <v>193461352.25999999</v>
      </c>
    </row>
    <row r="36" spans="1:8" ht="22.5" x14ac:dyDescent="0.2">
      <c r="A36" s="2" t="s">
        <v>48</v>
      </c>
      <c r="B36" s="3" t="s">
        <v>5</v>
      </c>
      <c r="C36" s="3" t="s">
        <v>6</v>
      </c>
      <c r="D36" s="21">
        <v>3651738.02</v>
      </c>
      <c r="E36" s="21">
        <v>3651738.02</v>
      </c>
      <c r="F36" s="21">
        <v>3651738.02</v>
      </c>
    </row>
    <row r="37" spans="1:8" ht="24" customHeight="1" x14ac:dyDescent="0.2">
      <c r="A37" s="4" t="s">
        <v>39</v>
      </c>
      <c r="B37" s="3" t="s">
        <v>5</v>
      </c>
      <c r="C37" s="3" t="s">
        <v>8</v>
      </c>
      <c r="D37" s="21">
        <v>8576214.8499999996</v>
      </c>
      <c r="E37" s="21">
        <v>8576214.8499999996</v>
      </c>
      <c r="F37" s="21">
        <v>8576214.8499999996</v>
      </c>
    </row>
    <row r="38" spans="1:8" ht="40.5" customHeight="1" x14ac:dyDescent="0.2">
      <c r="A38" s="2" t="s">
        <v>21</v>
      </c>
      <c r="B38" s="3" t="s">
        <v>5</v>
      </c>
      <c r="C38" s="3" t="s">
        <v>7</v>
      </c>
      <c r="D38" s="21">
        <v>109400590.39</v>
      </c>
      <c r="E38" s="21">
        <v>107430590.39</v>
      </c>
      <c r="F38" s="21">
        <v>107105590.39</v>
      </c>
    </row>
    <row r="39" spans="1:8" x14ac:dyDescent="0.2">
      <c r="A39" s="2" t="s">
        <v>62</v>
      </c>
      <c r="B39" s="3" t="s">
        <v>5</v>
      </c>
      <c r="C39" s="3" t="s">
        <v>10</v>
      </c>
      <c r="D39" s="21">
        <v>700</v>
      </c>
      <c r="E39" s="21">
        <v>700</v>
      </c>
      <c r="F39" s="21">
        <v>700</v>
      </c>
    </row>
    <row r="40" spans="1:8" ht="22.5" x14ac:dyDescent="0.2">
      <c r="A40" s="4" t="s">
        <v>45</v>
      </c>
      <c r="B40" s="3" t="s">
        <v>5</v>
      </c>
      <c r="C40" s="3" t="s">
        <v>14</v>
      </c>
      <c r="D40" s="21">
        <v>34880309</v>
      </c>
      <c r="E40" s="21">
        <v>34880309</v>
      </c>
      <c r="F40" s="21">
        <v>34880309</v>
      </c>
    </row>
    <row r="41" spans="1:8" x14ac:dyDescent="0.2">
      <c r="A41" s="4" t="s">
        <v>22</v>
      </c>
      <c r="B41" s="3" t="s">
        <v>5</v>
      </c>
      <c r="C41" s="3" t="s">
        <v>15</v>
      </c>
      <c r="D41" s="21">
        <v>500000</v>
      </c>
      <c r="E41" s="21">
        <v>0</v>
      </c>
      <c r="F41" s="21">
        <v>0</v>
      </c>
    </row>
    <row r="42" spans="1:8" x14ac:dyDescent="0.2">
      <c r="A42" s="5" t="s">
        <v>23</v>
      </c>
      <c r="B42" s="3" t="s">
        <v>5</v>
      </c>
      <c r="C42" s="3" t="s">
        <v>61</v>
      </c>
      <c r="D42" s="21">
        <v>13030483.810000001</v>
      </c>
      <c r="E42" s="21">
        <v>41102700</v>
      </c>
      <c r="F42" s="21">
        <v>39246800</v>
      </c>
    </row>
    <row r="43" spans="1:8" x14ac:dyDescent="0.2">
      <c r="A43" s="5" t="s">
        <v>49</v>
      </c>
      <c r="B43" s="3" t="s">
        <v>6</v>
      </c>
      <c r="C43" s="3" t="s">
        <v>47</v>
      </c>
      <c r="D43" s="11">
        <f>D44</f>
        <v>5335200</v>
      </c>
      <c r="E43" s="11">
        <f t="shared" ref="E43:F43" si="1">E44</f>
        <v>5576400</v>
      </c>
      <c r="F43" s="11">
        <f t="shared" si="1"/>
        <v>5773700</v>
      </c>
    </row>
    <row r="44" spans="1:8" x14ac:dyDescent="0.2">
      <c r="A44" s="4" t="s">
        <v>44</v>
      </c>
      <c r="B44" s="3" t="s">
        <v>6</v>
      </c>
      <c r="C44" s="3" t="s">
        <v>8</v>
      </c>
      <c r="D44" s="21">
        <v>5335200</v>
      </c>
      <c r="E44" s="21">
        <v>5576400</v>
      </c>
      <c r="F44" s="21">
        <v>5773700</v>
      </c>
    </row>
    <row r="45" spans="1:8" x14ac:dyDescent="0.2">
      <c r="A45" s="4" t="s">
        <v>50</v>
      </c>
      <c r="B45" s="3" t="s">
        <v>8</v>
      </c>
      <c r="C45" s="3" t="s">
        <v>47</v>
      </c>
      <c r="D45" s="11">
        <f>D46+D47</f>
        <v>7024800</v>
      </c>
      <c r="E45" s="11">
        <f t="shared" ref="E45:F45" si="2">E46+E47</f>
        <v>7302500</v>
      </c>
      <c r="F45" s="11">
        <f t="shared" si="2"/>
        <v>10276200</v>
      </c>
    </row>
    <row r="46" spans="1:8" x14ac:dyDescent="0.2">
      <c r="A46" s="5" t="s">
        <v>24</v>
      </c>
      <c r="B46" s="3" t="s">
        <v>8</v>
      </c>
      <c r="C46" s="3" t="s">
        <v>7</v>
      </c>
      <c r="D46" s="21">
        <v>2325500</v>
      </c>
      <c r="E46" s="21">
        <v>2494300</v>
      </c>
      <c r="F46" s="21">
        <v>2608000</v>
      </c>
    </row>
    <row r="47" spans="1:8" ht="22.5" x14ac:dyDescent="0.2">
      <c r="A47" s="6" t="s">
        <v>66</v>
      </c>
      <c r="B47" s="3" t="s">
        <v>8</v>
      </c>
      <c r="C47" s="3" t="s">
        <v>17</v>
      </c>
      <c r="D47" s="21">
        <v>4699300</v>
      </c>
      <c r="E47" s="21">
        <v>4808200</v>
      </c>
      <c r="F47" s="21">
        <v>7668200</v>
      </c>
    </row>
    <row r="48" spans="1:8" x14ac:dyDescent="0.2">
      <c r="A48" s="4" t="s">
        <v>51</v>
      </c>
      <c r="B48" s="3" t="s">
        <v>7</v>
      </c>
      <c r="C48" s="3" t="s">
        <v>47</v>
      </c>
      <c r="D48" s="11">
        <f>SUM(D49:D53)</f>
        <v>263903172.06</v>
      </c>
      <c r="E48" s="11">
        <f t="shared" ref="E48:F48" si="3">SUM(E49:E53)</f>
        <v>134727967.46000001</v>
      </c>
      <c r="F48" s="11">
        <f t="shared" si="3"/>
        <v>136412767.46000001</v>
      </c>
    </row>
    <row r="49" spans="1:6" x14ac:dyDescent="0.2">
      <c r="A49" s="5" t="s">
        <v>25</v>
      </c>
      <c r="B49" s="3" t="s">
        <v>7</v>
      </c>
      <c r="C49" s="3" t="s">
        <v>5</v>
      </c>
      <c r="D49" s="21">
        <v>801500</v>
      </c>
      <c r="E49" s="21">
        <v>801500</v>
      </c>
      <c r="F49" s="21">
        <v>776500</v>
      </c>
    </row>
    <row r="50" spans="1:6" x14ac:dyDescent="0.2">
      <c r="A50" s="4" t="s">
        <v>26</v>
      </c>
      <c r="B50" s="3" t="s">
        <v>7</v>
      </c>
      <c r="C50" s="3" t="s">
        <v>10</v>
      </c>
      <c r="D50" s="21">
        <v>1482000</v>
      </c>
      <c r="E50" s="21">
        <v>1482000</v>
      </c>
      <c r="F50" s="21">
        <v>1529200</v>
      </c>
    </row>
    <row r="51" spans="1:6" x14ac:dyDescent="0.2">
      <c r="A51" s="4" t="s">
        <v>27</v>
      </c>
      <c r="B51" s="3" t="s">
        <v>7</v>
      </c>
      <c r="C51" s="3" t="s">
        <v>11</v>
      </c>
      <c r="D51" s="21">
        <v>231066104.59999999</v>
      </c>
      <c r="E51" s="21">
        <v>107499700</v>
      </c>
      <c r="F51" s="21">
        <v>108837300</v>
      </c>
    </row>
    <row r="52" spans="1:6" x14ac:dyDescent="0.2">
      <c r="A52" s="4" t="s">
        <v>65</v>
      </c>
      <c r="B52" s="3" t="s">
        <v>7</v>
      </c>
      <c r="C52" s="3" t="s">
        <v>17</v>
      </c>
      <c r="D52" s="21">
        <v>4710000</v>
      </c>
      <c r="E52" s="21">
        <v>4770000</v>
      </c>
      <c r="F52" s="21">
        <v>5095000</v>
      </c>
    </row>
    <row r="53" spans="1:6" x14ac:dyDescent="0.2">
      <c r="A53" s="5" t="s">
        <v>28</v>
      </c>
      <c r="B53" s="3" t="s">
        <v>7</v>
      </c>
      <c r="C53" s="3" t="s">
        <v>12</v>
      </c>
      <c r="D53" s="21">
        <v>25843567.460000001</v>
      </c>
      <c r="E53" s="21">
        <v>20174767.460000001</v>
      </c>
      <c r="F53" s="21">
        <v>20174767.460000001</v>
      </c>
    </row>
    <row r="54" spans="1:6" x14ac:dyDescent="0.2">
      <c r="A54" s="5" t="s">
        <v>52</v>
      </c>
      <c r="B54" s="3" t="s">
        <v>10</v>
      </c>
      <c r="C54" s="3" t="s">
        <v>47</v>
      </c>
      <c r="D54" s="11">
        <f>D55+D56+D57+D58</f>
        <v>198182757.15000001</v>
      </c>
      <c r="E54" s="11">
        <f t="shared" ref="E54:F54" si="4">E55+E56+E57+E58</f>
        <v>105557047.59999999</v>
      </c>
      <c r="F54" s="11">
        <f t="shared" si="4"/>
        <v>69796860</v>
      </c>
    </row>
    <row r="55" spans="1:6" x14ac:dyDescent="0.2">
      <c r="A55" s="5" t="s">
        <v>29</v>
      </c>
      <c r="B55" s="3" t="s">
        <v>10</v>
      </c>
      <c r="C55" s="3" t="s">
        <v>5</v>
      </c>
      <c r="D55" s="21">
        <v>67196867.340000004</v>
      </c>
      <c r="E55" s="21">
        <v>350000</v>
      </c>
      <c r="F55" s="21">
        <v>350000</v>
      </c>
    </row>
    <row r="56" spans="1:6" x14ac:dyDescent="0.2">
      <c r="A56" s="5" t="s">
        <v>30</v>
      </c>
      <c r="B56" s="3" t="s">
        <v>10</v>
      </c>
      <c r="C56" s="3" t="s">
        <v>6</v>
      </c>
      <c r="D56" s="21">
        <v>67254918.900000006</v>
      </c>
      <c r="E56" s="21">
        <v>38713560</v>
      </c>
      <c r="F56" s="21">
        <v>38713560</v>
      </c>
    </row>
    <row r="57" spans="1:6" x14ac:dyDescent="0.2">
      <c r="A57" s="5" t="s">
        <v>31</v>
      </c>
      <c r="B57" s="3" t="s">
        <v>10</v>
      </c>
      <c r="C57" s="3" t="s">
        <v>8</v>
      </c>
      <c r="D57" s="21">
        <v>47886870.909999996</v>
      </c>
      <c r="E57" s="21">
        <v>42760187.600000001</v>
      </c>
      <c r="F57" s="21">
        <v>7000000</v>
      </c>
    </row>
    <row r="58" spans="1:6" x14ac:dyDescent="0.2">
      <c r="A58" s="7" t="s">
        <v>67</v>
      </c>
      <c r="B58" s="3" t="s">
        <v>10</v>
      </c>
      <c r="C58" s="3" t="s">
        <v>10</v>
      </c>
      <c r="D58" s="21">
        <v>15844100</v>
      </c>
      <c r="E58" s="21">
        <v>23733300</v>
      </c>
      <c r="F58" s="21">
        <v>23733300</v>
      </c>
    </row>
    <row r="59" spans="1:6" x14ac:dyDescent="0.2">
      <c r="A59" s="5" t="s">
        <v>53</v>
      </c>
      <c r="B59" s="3" t="s">
        <v>14</v>
      </c>
      <c r="C59" s="3" t="s">
        <v>47</v>
      </c>
      <c r="D59" s="11">
        <f>D60</f>
        <v>49114870</v>
      </c>
      <c r="E59" s="11">
        <f t="shared" ref="E59:F59" si="5">E60</f>
        <v>52137300</v>
      </c>
      <c r="F59" s="11">
        <f t="shared" si="5"/>
        <v>50508000</v>
      </c>
    </row>
    <row r="60" spans="1:6" x14ac:dyDescent="0.2">
      <c r="A60" s="5" t="s">
        <v>32</v>
      </c>
      <c r="B60" s="3" t="s">
        <v>14</v>
      </c>
      <c r="C60" s="3" t="s">
        <v>10</v>
      </c>
      <c r="D60" s="21">
        <v>49114870</v>
      </c>
      <c r="E60" s="21">
        <v>52137300</v>
      </c>
      <c r="F60" s="21">
        <v>50508000</v>
      </c>
    </row>
    <row r="61" spans="1:6" x14ac:dyDescent="0.2">
      <c r="A61" s="5" t="s">
        <v>54</v>
      </c>
      <c r="B61" s="3" t="s">
        <v>13</v>
      </c>
      <c r="C61" s="3" t="s">
        <v>47</v>
      </c>
      <c r="D61" s="11">
        <f>D62+D63+D64+D67+D66+D65</f>
        <v>4980692075.7199993</v>
      </c>
      <c r="E61" s="11">
        <f t="shared" ref="E61:F61" si="6">E62+E63+E64+E67+E66+E65</f>
        <v>2039065627.04</v>
      </c>
      <c r="F61" s="11">
        <f t="shared" si="6"/>
        <v>2047097762.1999998</v>
      </c>
    </row>
    <row r="62" spans="1:6" x14ac:dyDescent="0.2">
      <c r="A62" s="4" t="s">
        <v>72</v>
      </c>
      <c r="B62" s="3" t="s">
        <v>13</v>
      </c>
      <c r="C62" s="3" t="s">
        <v>5</v>
      </c>
      <c r="D62" s="21">
        <v>1506450528.8900001</v>
      </c>
      <c r="E62" s="21">
        <v>848168088.84000003</v>
      </c>
      <c r="F62" s="21">
        <v>857962073.39999998</v>
      </c>
    </row>
    <row r="63" spans="1:6" x14ac:dyDescent="0.2">
      <c r="A63" s="4" t="s">
        <v>36</v>
      </c>
      <c r="B63" s="3" t="s">
        <v>13</v>
      </c>
      <c r="C63" s="3" t="s">
        <v>6</v>
      </c>
      <c r="D63" s="21">
        <v>3328140930.4400001</v>
      </c>
      <c r="E63" s="21">
        <v>1059974549.6799999</v>
      </c>
      <c r="F63" s="21">
        <v>1056100749.6799999</v>
      </c>
    </row>
    <row r="64" spans="1:6" x14ac:dyDescent="0.2">
      <c r="A64" s="4" t="s">
        <v>63</v>
      </c>
      <c r="B64" s="3" t="s">
        <v>13</v>
      </c>
      <c r="C64" s="3" t="s">
        <v>8</v>
      </c>
      <c r="D64" s="21">
        <v>108213302.66</v>
      </c>
      <c r="E64" s="21">
        <v>102305777.20999999</v>
      </c>
      <c r="F64" s="21">
        <v>104517670.28</v>
      </c>
    </row>
    <row r="65" spans="1:6" ht="14.25" customHeight="1" x14ac:dyDescent="0.2">
      <c r="A65" s="4" t="s">
        <v>64</v>
      </c>
      <c r="B65" s="3" t="s">
        <v>13</v>
      </c>
      <c r="C65" s="3" t="s">
        <v>10</v>
      </c>
      <c r="D65" s="21">
        <v>50000</v>
      </c>
      <c r="E65" s="21">
        <v>0</v>
      </c>
      <c r="F65" s="21">
        <v>0</v>
      </c>
    </row>
    <row r="66" spans="1:6" x14ac:dyDescent="0.2">
      <c r="A66" s="4" t="s">
        <v>60</v>
      </c>
      <c r="B66" s="3" t="s">
        <v>13</v>
      </c>
      <c r="C66" s="3" t="s">
        <v>13</v>
      </c>
      <c r="D66" s="21">
        <v>2003000</v>
      </c>
      <c r="E66" s="21">
        <v>1003000</v>
      </c>
      <c r="F66" s="21">
        <v>630000</v>
      </c>
    </row>
    <row r="67" spans="1:6" x14ac:dyDescent="0.2">
      <c r="A67" s="4" t="s">
        <v>40</v>
      </c>
      <c r="B67" s="3" t="s">
        <v>13</v>
      </c>
      <c r="C67" s="3" t="s">
        <v>11</v>
      </c>
      <c r="D67" s="21">
        <v>35834313.729999997</v>
      </c>
      <c r="E67" s="21">
        <v>27614211.309999999</v>
      </c>
      <c r="F67" s="21">
        <v>27887268.84</v>
      </c>
    </row>
    <row r="68" spans="1:6" x14ac:dyDescent="0.2">
      <c r="A68" s="4" t="s">
        <v>55</v>
      </c>
      <c r="B68" s="3" t="s">
        <v>9</v>
      </c>
      <c r="C68" s="3" t="s">
        <v>47</v>
      </c>
      <c r="D68" s="11">
        <f>D69+D70</f>
        <v>252045868.32999998</v>
      </c>
      <c r="E68" s="11">
        <f t="shared" ref="E68:F68" si="7">E69+E70</f>
        <v>179772339.26999998</v>
      </c>
      <c r="F68" s="11">
        <f t="shared" si="7"/>
        <v>174192791.71000001</v>
      </c>
    </row>
    <row r="69" spans="1:6" x14ac:dyDescent="0.2">
      <c r="A69" s="4" t="s">
        <v>37</v>
      </c>
      <c r="B69" s="3" t="s">
        <v>9</v>
      </c>
      <c r="C69" s="3" t="s">
        <v>5</v>
      </c>
      <c r="D69" s="21">
        <v>170119476.84</v>
      </c>
      <c r="E69" s="21">
        <v>146042393.66999999</v>
      </c>
      <c r="F69" s="21">
        <v>144103507.02000001</v>
      </c>
    </row>
    <row r="70" spans="1:6" x14ac:dyDescent="0.2">
      <c r="A70" s="2" t="s">
        <v>38</v>
      </c>
      <c r="B70" s="3" t="s">
        <v>9</v>
      </c>
      <c r="C70" s="3" t="s">
        <v>7</v>
      </c>
      <c r="D70" s="21">
        <v>81926391.489999995</v>
      </c>
      <c r="E70" s="21">
        <v>33729945.600000001</v>
      </c>
      <c r="F70" s="21">
        <v>30089284.690000001</v>
      </c>
    </row>
    <row r="71" spans="1:6" x14ac:dyDescent="0.2">
      <c r="A71" s="2" t="s">
        <v>56</v>
      </c>
      <c r="B71" s="3" t="s">
        <v>17</v>
      </c>
      <c r="C71" s="3" t="s">
        <v>47</v>
      </c>
      <c r="D71" s="11">
        <f>D72+D73+D74+D75</f>
        <v>584717688</v>
      </c>
      <c r="E71" s="11">
        <f t="shared" ref="E71:F71" si="8">E72+E73+E74+E75</f>
        <v>569808418</v>
      </c>
      <c r="F71" s="11">
        <f t="shared" si="8"/>
        <v>585663618</v>
      </c>
    </row>
    <row r="72" spans="1:6" x14ac:dyDescent="0.2">
      <c r="A72" s="8" t="s">
        <v>42</v>
      </c>
      <c r="B72" s="3" t="s">
        <v>17</v>
      </c>
      <c r="C72" s="3" t="s">
        <v>6</v>
      </c>
      <c r="D72" s="21">
        <v>33240200</v>
      </c>
      <c r="E72" s="21">
        <v>33172900</v>
      </c>
      <c r="F72" s="21">
        <v>33190400</v>
      </c>
    </row>
    <row r="73" spans="1:6" x14ac:dyDescent="0.2">
      <c r="A73" s="9" t="s">
        <v>41</v>
      </c>
      <c r="B73" s="3" t="s">
        <v>17</v>
      </c>
      <c r="C73" s="3" t="s">
        <v>8</v>
      </c>
      <c r="D73" s="21">
        <v>276932718</v>
      </c>
      <c r="E73" s="21">
        <v>283867718</v>
      </c>
      <c r="F73" s="21">
        <v>293504118</v>
      </c>
    </row>
    <row r="74" spans="1:6" x14ac:dyDescent="0.2">
      <c r="A74" s="16" t="s">
        <v>34</v>
      </c>
      <c r="B74" s="3" t="s">
        <v>17</v>
      </c>
      <c r="C74" s="3" t="s">
        <v>7</v>
      </c>
      <c r="D74" s="21">
        <v>237633800</v>
      </c>
      <c r="E74" s="21">
        <v>217003900</v>
      </c>
      <c r="F74" s="21">
        <v>222905200</v>
      </c>
    </row>
    <row r="75" spans="1:6" x14ac:dyDescent="0.2">
      <c r="A75" s="8" t="s">
        <v>43</v>
      </c>
      <c r="B75" s="3" t="s">
        <v>17</v>
      </c>
      <c r="C75" s="3" t="s">
        <v>14</v>
      </c>
      <c r="D75" s="21">
        <v>36910970</v>
      </c>
      <c r="E75" s="21">
        <v>35763900</v>
      </c>
      <c r="F75" s="21">
        <v>36063900</v>
      </c>
    </row>
    <row r="76" spans="1:6" x14ac:dyDescent="0.2">
      <c r="A76" s="4" t="s">
        <v>57</v>
      </c>
      <c r="B76" s="3" t="s">
        <v>15</v>
      </c>
      <c r="C76" s="3" t="s">
        <v>47</v>
      </c>
      <c r="D76" s="11">
        <f>SUM(D77:D78)</f>
        <v>196571070.24000001</v>
      </c>
      <c r="E76" s="11">
        <f t="shared" ref="E76:F76" si="9">SUM(E77:E78)</f>
        <v>29786978.370000001</v>
      </c>
      <c r="F76" s="11">
        <f t="shared" si="9"/>
        <v>29786978.370000001</v>
      </c>
    </row>
    <row r="77" spans="1:6" x14ac:dyDescent="0.2">
      <c r="A77" s="5" t="s">
        <v>33</v>
      </c>
      <c r="B77" s="3" t="s">
        <v>15</v>
      </c>
      <c r="C77" s="3" t="s">
        <v>6</v>
      </c>
      <c r="D77" s="21">
        <v>37814278.369999997</v>
      </c>
      <c r="E77" s="21">
        <v>29786978.370000001</v>
      </c>
      <c r="F77" s="21">
        <v>29786978.370000001</v>
      </c>
    </row>
    <row r="78" spans="1:6" x14ac:dyDescent="0.2">
      <c r="A78" s="10" t="s">
        <v>69</v>
      </c>
      <c r="B78" s="3" t="s">
        <v>15</v>
      </c>
      <c r="C78" s="3" t="s">
        <v>10</v>
      </c>
      <c r="D78" s="21">
        <v>158756791.87</v>
      </c>
      <c r="E78" s="21">
        <v>0</v>
      </c>
      <c r="F78" s="21">
        <v>0</v>
      </c>
    </row>
    <row r="79" spans="1:6" x14ac:dyDescent="0.2">
      <c r="A79" s="5" t="s">
        <v>58</v>
      </c>
      <c r="B79" s="3" t="s">
        <v>12</v>
      </c>
      <c r="C79" s="3" t="s">
        <v>47</v>
      </c>
      <c r="D79" s="11">
        <f>D80</f>
        <v>3000000</v>
      </c>
      <c r="E79" s="11">
        <f t="shared" ref="E79:F79" si="10">E80</f>
        <v>3000000</v>
      </c>
      <c r="F79" s="11">
        <f t="shared" si="10"/>
        <v>3000000</v>
      </c>
    </row>
    <row r="80" spans="1:6" x14ac:dyDescent="0.2">
      <c r="A80" s="4" t="s">
        <v>35</v>
      </c>
      <c r="B80" s="3" t="s">
        <v>12</v>
      </c>
      <c r="C80" s="3" t="s">
        <v>6</v>
      </c>
      <c r="D80" s="21">
        <v>3000000</v>
      </c>
      <c r="E80" s="21">
        <v>3000000</v>
      </c>
      <c r="F80" s="21">
        <v>3000000</v>
      </c>
    </row>
    <row r="81" spans="1:6" ht="22.5" x14ac:dyDescent="0.2">
      <c r="A81" s="4" t="s">
        <v>59</v>
      </c>
      <c r="B81" s="3" t="s">
        <v>18</v>
      </c>
      <c r="C81" s="3" t="s">
        <v>47</v>
      </c>
      <c r="D81" s="11">
        <f>D82+D83</f>
        <v>103022408.16</v>
      </c>
      <c r="E81" s="11">
        <f t="shared" ref="E81:F81" si="11">E82+E83</f>
        <v>51856000</v>
      </c>
      <c r="F81" s="11">
        <f t="shared" si="11"/>
        <v>51856000</v>
      </c>
    </row>
    <row r="82" spans="1:6" ht="22.5" x14ac:dyDescent="0.2">
      <c r="A82" s="6" t="s">
        <v>70</v>
      </c>
      <c r="B82" s="3" t="s">
        <v>18</v>
      </c>
      <c r="C82" s="3" t="s">
        <v>5</v>
      </c>
      <c r="D82" s="21">
        <v>64819900</v>
      </c>
      <c r="E82" s="21">
        <v>51856000</v>
      </c>
      <c r="F82" s="21">
        <v>51856000</v>
      </c>
    </row>
    <row r="83" spans="1:6" x14ac:dyDescent="0.2">
      <c r="A83" s="24" t="s">
        <v>79</v>
      </c>
      <c r="B83" s="3" t="s">
        <v>18</v>
      </c>
      <c r="C83" s="3" t="s">
        <v>8</v>
      </c>
      <c r="D83" s="21">
        <v>38202508.159999996</v>
      </c>
      <c r="E83" s="21">
        <v>0</v>
      </c>
      <c r="F83" s="21">
        <v>0</v>
      </c>
    </row>
  </sheetData>
  <mergeCells count="4">
    <mergeCell ref="A34:C34"/>
    <mergeCell ref="A27:F29"/>
    <mergeCell ref="B11:F25"/>
    <mergeCell ref="B2:F7"/>
  </mergeCells>
  <pageMargins left="0.70866141732283472" right="0.22" top="0.31496062992125984" bottom="0.28999999999999998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2023-03-10T10:41:28Z</cp:lastPrinted>
  <dcterms:created xsi:type="dcterms:W3CDTF">1996-10-08T23:32:33Z</dcterms:created>
  <dcterms:modified xsi:type="dcterms:W3CDTF">2023-03-16T05:03:55Z</dcterms:modified>
</cp:coreProperties>
</file>