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" windowWidth="9120" windowHeight="8220" tabRatio="601" activeTab="1"/>
  </bookViews>
  <sheets>
    <sheet name="2" sheetId="10" r:id="rId1"/>
    <sheet name="4" sheetId="11" r:id="rId2"/>
  </sheets>
  <calcPr calcId="145621"/>
</workbook>
</file>

<file path=xl/calcChain.xml><?xml version="1.0" encoding="utf-8"?>
<calcChain xmlns="http://schemas.openxmlformats.org/spreadsheetml/2006/main">
  <c r="F71" i="11" l="1"/>
  <c r="F37" i="11"/>
  <c r="F52" i="11"/>
  <c r="F13" i="11"/>
  <c r="F13" i="10"/>
  <c r="F37" i="10"/>
  <c r="F71" i="10"/>
  <c r="F52" i="10"/>
  <c r="F122" i="11" l="1"/>
  <c r="F44" i="11"/>
  <c r="F122" i="10" l="1"/>
  <c r="F44" i="10"/>
  <c r="F125" i="11" l="1"/>
  <c r="F121" i="11" s="1"/>
  <c r="F125" i="10"/>
  <c r="F121" i="10" s="1"/>
  <c r="F112" i="10" l="1"/>
  <c r="F147" i="10" l="1"/>
  <c r="F147" i="11"/>
  <c r="F107" i="11"/>
  <c r="F103" i="11" s="1"/>
  <c r="F75" i="11"/>
  <c r="F73" i="11"/>
  <c r="F72" i="10" l="1"/>
  <c r="F198" i="11" l="1"/>
  <c r="F197" i="11" s="1"/>
  <c r="F196" i="11" s="1"/>
  <c r="F195" i="11" s="1"/>
  <c r="F193" i="11"/>
  <c r="F192" i="11" s="1"/>
  <c r="F190" i="11"/>
  <c r="F189" i="11" s="1"/>
  <c r="F188" i="11" s="1"/>
  <c r="F187" i="11" s="1"/>
  <c r="F185" i="11"/>
  <c r="F184" i="11" s="1"/>
  <c r="F183" i="11" s="1"/>
  <c r="F181" i="11"/>
  <c r="F180" i="11" s="1"/>
  <c r="F178" i="11"/>
  <c r="F177" i="11" s="1"/>
  <c r="F175" i="11"/>
  <c r="F174" i="11"/>
  <c r="F173" i="11" s="1"/>
  <c r="F171" i="11"/>
  <c r="F169" i="11" s="1"/>
  <c r="F166" i="11"/>
  <c r="F165" i="11" s="1"/>
  <c r="F160" i="11"/>
  <c r="F157" i="11" s="1"/>
  <c r="F158" i="11"/>
  <c r="F155" i="11"/>
  <c r="F154" i="11" s="1"/>
  <c r="F152" i="11"/>
  <c r="F150" i="11"/>
  <c r="F145" i="11"/>
  <c r="F143" i="11"/>
  <c r="F138" i="11"/>
  <c r="F134" i="11"/>
  <c r="F131" i="11"/>
  <c r="F128" i="11"/>
  <c r="F120" i="11"/>
  <c r="F117" i="11"/>
  <c r="F116" i="11" s="1"/>
  <c r="F112" i="11"/>
  <c r="F111" i="11"/>
  <c r="F104" i="11"/>
  <c r="F100" i="11"/>
  <c r="F95" i="11"/>
  <c r="F92" i="11"/>
  <c r="F87" i="11"/>
  <c r="F86" i="11" s="1"/>
  <c r="F83" i="11"/>
  <c r="F77" i="11"/>
  <c r="F72" i="11"/>
  <c r="F68" i="11"/>
  <c r="F65" i="11" s="1"/>
  <c r="F60" i="11"/>
  <c r="F59" i="11" s="1"/>
  <c r="F55" i="11"/>
  <c r="F43" i="11"/>
  <c r="F40" i="11"/>
  <c r="F38" i="11"/>
  <c r="F34" i="11"/>
  <c r="F33" i="11" s="1"/>
  <c r="F32" i="11" s="1"/>
  <c r="F30" i="11"/>
  <c r="F28" i="11"/>
  <c r="F27" i="11"/>
  <c r="F26" i="11" s="1"/>
  <c r="F12" i="11"/>
  <c r="F9" i="11"/>
  <c r="F8" i="11" s="1"/>
  <c r="F7" i="11" s="1"/>
  <c r="F138" i="10"/>
  <c r="F137" i="10" s="1"/>
  <c r="F166" i="10"/>
  <c r="F165" i="10" s="1"/>
  <c r="F152" i="10"/>
  <c r="F68" i="10"/>
  <c r="F65" i="10" s="1"/>
  <c r="F9" i="10"/>
  <c r="F55" i="10"/>
  <c r="F30" i="10"/>
  <c r="F150" i="10"/>
  <c r="F128" i="10"/>
  <c r="F111" i="10"/>
  <c r="F198" i="10"/>
  <c r="F83" i="10"/>
  <c r="F155" i="10"/>
  <c r="F154" i="10" s="1"/>
  <c r="F38" i="10"/>
  <c r="F60" i="10"/>
  <c r="F193" i="10"/>
  <c r="F192" i="10" s="1"/>
  <c r="F82" i="11" l="1"/>
  <c r="F81" i="11" s="1"/>
  <c r="F58" i="11"/>
  <c r="F57" i="11" s="1"/>
  <c r="F168" i="11"/>
  <c r="F99" i="11"/>
  <c r="F98" i="11" s="1"/>
  <c r="F43" i="10"/>
  <c r="F137" i="11"/>
  <c r="F70" i="11"/>
  <c r="F64" i="11" s="1"/>
  <c r="F36" i="11"/>
  <c r="F6" i="11" s="1"/>
  <c r="F110" i="11"/>
  <c r="F91" i="11"/>
  <c r="F90" i="11" s="1"/>
  <c r="F130" i="11"/>
  <c r="F8" i="10"/>
  <c r="F7" i="10" s="1"/>
  <c r="F34" i="10"/>
  <c r="F33" i="10" s="1"/>
  <c r="F32" i="10" s="1"/>
  <c r="F40" i="10"/>
  <c r="F59" i="10"/>
  <c r="F74" i="10"/>
  <c r="F82" i="10"/>
  <c r="F95" i="10"/>
  <c r="F134" i="10"/>
  <c r="F131" i="10"/>
  <c r="F143" i="10"/>
  <c r="F190" i="10"/>
  <c r="F189" i="10" s="1"/>
  <c r="F188" i="10" s="1"/>
  <c r="F197" i="10"/>
  <c r="F196" i="10" s="1"/>
  <c r="F195" i="10" s="1"/>
  <c r="F104" i="10"/>
  <c r="F100" i="10"/>
  <c r="F175" i="10"/>
  <c r="F174" i="10" s="1"/>
  <c r="F173" i="10" s="1"/>
  <c r="F181" i="10"/>
  <c r="F180" i="10" s="1"/>
  <c r="F178" i="10"/>
  <c r="F177" i="10" s="1"/>
  <c r="F158" i="10"/>
  <c r="F160" i="10"/>
  <c r="F36" i="10" l="1"/>
  <c r="F127" i="11"/>
  <c r="F97" i="11" s="1"/>
  <c r="F98" i="10"/>
  <c r="F103" i="10"/>
  <c r="F99" i="10" s="1"/>
  <c r="F80" i="11"/>
  <c r="F130" i="10"/>
  <c r="F157" i="10"/>
  <c r="F201" i="11" l="1"/>
  <c r="F127" i="10"/>
  <c r="F117" i="10"/>
  <c r="F116" i="10" s="1"/>
  <c r="F12" i="10" l="1"/>
  <c r="F92" i="10"/>
  <c r="F91" i="10" s="1"/>
  <c r="F90" i="10" s="1"/>
  <c r="F185" i="10"/>
  <c r="F184" i="10" s="1"/>
  <c r="F183" i="10" s="1"/>
  <c r="F87" i="10"/>
  <c r="F86" i="10" s="1"/>
  <c r="F81" i="10" s="1"/>
  <c r="F171" i="10"/>
  <c r="F80" i="10" l="1"/>
  <c r="F28" i="10"/>
  <c r="F77" i="10"/>
  <c r="F120" i="10"/>
  <c r="F110" i="10" s="1"/>
  <c r="F58" i="10"/>
  <c r="F57" i="10" s="1"/>
  <c r="F70" i="10" l="1"/>
  <c r="F64" i="10" s="1"/>
  <c r="F27" i="10"/>
  <c r="F26" i="10" s="1"/>
  <c r="F97" i="10"/>
  <c r="F187" i="10"/>
  <c r="F169" i="10"/>
  <c r="F168" i="10" s="1"/>
  <c r="F201" i="10" l="1"/>
  <c r="F6" i="10"/>
</calcChain>
</file>

<file path=xl/sharedStrings.xml><?xml version="1.0" encoding="utf-8"?>
<sst xmlns="http://schemas.openxmlformats.org/spreadsheetml/2006/main" count="1641" uniqueCount="202">
  <si>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</si>
  <si>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</si>
  <si>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</si>
  <si>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</si>
  <si>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</si>
  <si>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</si>
  <si>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</si>
  <si>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</si>
  <si>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</si>
  <si>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</si>
  <si>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</si>
  <si>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</si>
  <si>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</si>
  <si>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</si>
  <si>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</si>
  <si>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</si>
  <si>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</si>
  <si>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</si>
  <si>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</si>
  <si>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</si>
  <si>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</si>
  <si>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</si>
  <si>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</si>
  <si>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</si>
  <si>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</si>
  <si>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</si>
  <si>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</si>
  <si>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</si>
  <si>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</si>
  <si>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</si>
  <si>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</si>
  <si>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</si>
  <si>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</si>
  <si>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</si>
  <si>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</si>
  <si>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</si>
  <si>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</si>
  <si>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</si>
  <si>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</si>
  <si>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</si>
  <si>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</si>
  <si>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</si>
  <si>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</si>
  <si>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</si>
  <si>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</si>
  <si>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</si>
  <si>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</si>
  <si>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</si>
  <si>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</si>
  <si>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</si>
  <si>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</si>
  <si>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</si>
  <si>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</si>
  <si>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</si>
  <si>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</si>
  <si>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</si>
  <si>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</si>
  <si>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</si>
  <si>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</si>
  <si>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</si>
  <si>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</si>
  <si>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</si>
  <si>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</si>
  <si>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</si>
  <si>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</si>
  <si>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</si>
  <si>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</si>
  <si>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</si>
  <si>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</si>
  <si>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</si>
  <si>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</si>
  <si>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</si>
  <si>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</si>
  <si>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</si>
  <si>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</si>
  <si>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</si>
  <si>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</si>
  <si>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</si>
  <si>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</si>
  <si>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</si>
  <si>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</si>
  <si>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</si>
  <si>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</si>
  <si>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</si>
  <si>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99 0 89 00000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</si>
  <si>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</si>
  <si>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</si>
  <si>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</si>
  <si>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</si>
  <si>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</si>
  <si>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</si>
  <si>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</si>
  <si>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</si>
  <si>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</si>
  <si>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</si>
  <si>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</si>
  <si>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>Строительство объектов коммунальной инфраструктуры</t>
  </si>
  <si>
    <t>Мероприятия, реализуемые органами исполнительной власти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</si>
  <si>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</si>
  <si>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</si>
  <si>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</si>
  <si>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</si>
  <si>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</si>
  <si>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</si>
  <si>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</si>
  <si>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</si>
  <si>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350</t>
  </si>
  <si>
    <t>Другие вопросы в области здравоохранения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</si>
  <si>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</si>
  <si>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</si>
  <si>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</si>
  <si>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</si>
  <si>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</si>
  <si>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</si>
  <si>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</si>
  <si>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</si>
  <si>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</si>
  <si>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Капитальный ремонт,ремонт,содержание и обслуживание газовых сетей</t>
  </si>
  <si>
    <t>Закупка товаров, работ, услуг в сфере информационно-коммуникационных услуг</t>
  </si>
  <si>
    <t>План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</si>
  <si>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</si>
  <si>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</si>
  <si>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</si>
  <si>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Мероприятия по газификации в населенных пунктах, расположенных в сельской местности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</si>
  <si>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</si>
  <si>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Иные выплаты,за исключение фонды оплаты труда казенных учреждений, лицам, привлекаемых согласно законодательству для выполнения отдельных полномочий</t>
  </si>
  <si>
    <t>Ликвидация несанкционированных свалок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</si>
  <si>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</si>
  <si>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</si>
  <si>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приоритетного проекта"Формирование комфортной городской среды"</t>
  </si>
  <si>
    <t>880</t>
  </si>
  <si>
    <t>Специальные расходы</t>
  </si>
  <si>
    <t>99 0 00 00000</t>
  </si>
  <si>
    <t>99 0 00 20300</t>
  </si>
  <si>
    <t>99 0 00 20400</t>
  </si>
  <si>
    <t>99 0 00 21250</t>
  </si>
  <si>
    <t>99 0 00 02004</t>
  </si>
  <si>
    <t>99 0 00 07570</t>
  </si>
  <si>
    <t>99 0 00 00030</t>
  </si>
  <si>
    <t>99 0 00 11700</t>
  </si>
  <si>
    <t>99 0 00 29350</t>
  </si>
  <si>
    <t>Закупка товаров, работ, услуг в сфере информационно-коммуникационных технологий</t>
  </si>
  <si>
    <t>99 0 00 61451</t>
  </si>
  <si>
    <t>Мероприятия по созданию условий для организации досуга и обеспечения жителей поселения услугами организаций культуры(РЕАЛЬНЫЕ ДЕЛА)</t>
  </si>
  <si>
    <t>Прочая закупка товаров, работ и услуг</t>
  </si>
  <si>
    <t>99 0 00 51180</t>
  </si>
  <si>
    <t>99 0 00 11800</t>
  </si>
  <si>
    <t>99 0 00 24000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</si>
  <si>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</si>
  <si>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</si>
  <si>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</si>
  <si>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</si>
  <si>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</si>
  <si>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</si>
  <si>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</si>
  <si>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99 0 00 00050</t>
  </si>
  <si>
    <t>99 0 00 11100</t>
  </si>
  <si>
    <t>99 0 00 04060</t>
  </si>
  <si>
    <t>99 0 00 11400</t>
  </si>
  <si>
    <t>99 0 00 11500</t>
  </si>
  <si>
    <t>99 0 00 60310</t>
  </si>
  <si>
    <t>99 0 00 60320</t>
  </si>
  <si>
    <t>99 0 00 60330</t>
  </si>
  <si>
    <t>99 0 00 60340</t>
  </si>
  <si>
    <t>99 0 00 60350</t>
  </si>
  <si>
    <t>99 000 S5550</t>
  </si>
  <si>
    <t>99 0 F255550</t>
  </si>
  <si>
    <t>Региональный проект "Формирование комфортной городской среды"</t>
  </si>
  <si>
    <t>99 0 00 00180</t>
  </si>
  <si>
    <t>99 0 00 00040</t>
  </si>
  <si>
    <t>99 0 00 00020</t>
  </si>
  <si>
    <t>99 0 00 41600</t>
  </si>
  <si>
    <t>99 0 070 00000</t>
  </si>
  <si>
    <t>09 0 00 41600</t>
  </si>
  <si>
    <t>99 0 00 12750</t>
  </si>
  <si>
    <t>99 0 00 71050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</si>
  <si>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</si>
  <si>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</si>
  <si>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06</t>
  </si>
  <si>
    <t>99 0 G2S3120</t>
  </si>
  <si>
    <t>247</t>
  </si>
  <si>
    <t>Закупка энергетических ресурсов</t>
  </si>
  <si>
    <t>Реализация программ формирования современной городской среды (местный бюджет)</t>
  </si>
  <si>
    <t>99 0 00 55550</t>
  </si>
  <si>
    <t>312</t>
  </si>
  <si>
    <t>Иные пенсии, социальные доплаты к пенсиям</t>
  </si>
  <si>
    <t>99 0 00 46020</t>
  </si>
  <si>
    <t>99 0 00 46000</t>
  </si>
  <si>
    <t>99 0 00 01760</t>
  </si>
  <si>
    <t>Ведомственная структура   расходов бюджета Алишевского сельского поселения   на 2023 год</t>
  </si>
  <si>
    <t>Реализация мероприятий комплексного развития сельских территорий в Сосновском муниципальном районе Челябинской области</t>
  </si>
  <si>
    <t>Реализация проектов комплексного развития сельских территорий (сельских агломераций)</t>
  </si>
  <si>
    <t>99 0 00 L5765</t>
  </si>
  <si>
    <t>Приложение 1</t>
  </si>
  <si>
    <t>Распределение бюджетных ассигнований бюджета Алишевского сельского поселения  по разделам, подразделам, целевым статьям, группам и подгруппам видов расходов классификации расходов бюджета на 2023 год</t>
  </si>
  <si>
    <t xml:space="preserve">                                                                            Приложение № 2                                                                               к решению Совета депутатов Алишевского сельского поселения  от 23  декабря  2022г. № 114   "О бюджете  на 2023 год и плановый период 2024 и 2025 годов "  </t>
  </si>
  <si>
    <t>Приложение 2</t>
  </si>
  <si>
    <t xml:space="preserve">                                                                                Приложение № 4                                                                               к решению Совета депутатов Алишевского сельского поселения  от 23  декабря  2022г. № 114   "О бюджете  на 2023 год и плановый период 2024 и 2025 годов "  </t>
  </si>
  <si>
    <t>122</t>
  </si>
  <si>
    <t>Иные бюджетные ассигнования</t>
  </si>
  <si>
    <t>800</t>
  </si>
  <si>
    <t>Уплата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</si>
</sst>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color rgb="FF2C2D2E"/>
      <name val="Times New Roman"/>
      <family val="1"/>
      <charset val="204"/>
    </font>
    <font>
      <sz val="8.5"/>
      <color rgb="FF2C2D2E"/>
      <name val="Times New Roman"/>
      <family val="1"/>
      <charset val="204"/>
    </font>
    <font>
      <sz val="8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 applyProtection="1">
      <alignment vertical="center" wrapText="1"/>
      <protection locked="0"/>
    </xf>
    <xf numFmtId="49" fontId="17" fillId="0" borderId="8" xfId="0" applyNumberFormat="1" applyFont="1" applyBorder="1" applyAlignment="1" applyProtection="1">
      <alignment horizontal="left" vertical="top" wrapText="1"/>
    </xf>
    <xf numFmtId="4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left" vertical="top" wrapText="1"/>
    </xf>
    <xf numFmtId="49" fontId="10" fillId="0" borderId="9" xfId="0" applyNumberFormat="1" applyFont="1" applyBorder="1" applyAlignment="1" applyProtection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5" borderId="1" xfId="0" applyFont="1" applyFill="1" applyBorder="1" applyAlignment="1">
      <alignment vertical="center" wrapText="1"/>
    </xf>
    <xf numFmtId="49" fontId="9" fillId="0" borderId="9" xfId="0" applyNumberFormat="1" applyFont="1" applyBorder="1" applyAlignment="1" applyProtection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9"/>
  <sheetViews>
    <sheetView topLeftCell="A41" workbookViewId="0">
      <selection activeCell="A79" sqref="A79:F79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7.28515625" customWidth="1"/>
    <col min="6" max="6" width="22.5703125" customWidth="1"/>
    <col min="7" max="7" width="28.28515625" customWidth="1"/>
    <col min="8" max="8" width="14.42578125" bestFit="1" customWidth="1"/>
  </cols>
  <sheetData>
    <row r="1" spans="1:16" ht="59.25" customHeight="1" x14ac:dyDescent="0.25">
      <c r="A1" t="s">
        <v>193</v>
      </c>
      <c r="B1" s="93" t="s">
        <v>195</v>
      </c>
      <c r="C1" s="93"/>
      <c r="D1" s="93"/>
      <c r="E1" s="93"/>
      <c r="F1" s="93"/>
      <c r="G1" s="12"/>
      <c r="H1" s="12"/>
    </row>
    <row r="2" spans="1:16" ht="28.5" customHeight="1" x14ac:dyDescent="0.25">
      <c r="A2" s="94" t="s">
        <v>194</v>
      </c>
      <c r="B2" s="94"/>
      <c r="C2" s="94"/>
      <c r="D2" s="94"/>
      <c r="E2" s="94"/>
      <c r="F2" s="94"/>
      <c r="G2" s="12"/>
      <c r="H2" s="12"/>
    </row>
    <row r="3" spans="1:16" ht="9" customHeight="1" x14ac:dyDescent="0.2">
      <c r="A3" s="95"/>
      <c r="B3" s="95"/>
      <c r="C3" s="95"/>
      <c r="D3" s="95"/>
      <c r="E3" s="96"/>
      <c r="F3" s="97"/>
    </row>
    <row r="4" spans="1:16" ht="27.75" customHeight="1" x14ac:dyDescent="0.2">
      <c r="A4" s="98" t="s">
        <v>0</v>
      </c>
      <c r="B4" s="100" t="s">
        <v>1</v>
      </c>
      <c r="C4" s="101"/>
      <c r="D4" s="101"/>
      <c r="E4" s="102"/>
      <c r="F4" s="103" t="s">
        <v>119</v>
      </c>
    </row>
    <row r="5" spans="1:16" ht="61.5" customHeight="1" x14ac:dyDescent="0.2">
      <c r="A5" s="99"/>
      <c r="B5" s="26" t="s">
        <v>4</v>
      </c>
      <c r="C5" s="27" t="s">
        <v>45</v>
      </c>
      <c r="D5" s="27" t="s">
        <v>5</v>
      </c>
      <c r="E5" s="27" t="s">
        <v>6</v>
      </c>
      <c r="F5" s="104"/>
    </row>
    <row r="6" spans="1:16" x14ac:dyDescent="0.2">
      <c r="A6" s="51" t="s">
        <v>3</v>
      </c>
      <c r="B6" s="28" t="s">
        <v>7</v>
      </c>
      <c r="C6" s="28" t="s">
        <v>8</v>
      </c>
      <c r="D6" s="28"/>
      <c r="E6" s="28"/>
      <c r="F6" s="49">
        <f>F7+F12+F36+F26+F32+F22</f>
        <v>8082130.2200000007</v>
      </c>
    </row>
    <row r="7" spans="1:16" ht="22.5" x14ac:dyDescent="0.2">
      <c r="A7" s="52" t="s">
        <v>9</v>
      </c>
      <c r="B7" s="29" t="s">
        <v>7</v>
      </c>
      <c r="C7" s="29" t="s">
        <v>10</v>
      </c>
      <c r="D7" s="29"/>
      <c r="E7" s="29"/>
      <c r="F7" s="30">
        <f>F8</f>
        <v>1092700.33</v>
      </c>
      <c r="G7" s="10"/>
    </row>
    <row r="8" spans="1:16" x14ac:dyDescent="0.2">
      <c r="A8" s="43" t="s">
        <v>74</v>
      </c>
      <c r="B8" s="31" t="s">
        <v>7</v>
      </c>
      <c r="C8" s="31" t="s">
        <v>10</v>
      </c>
      <c r="D8" s="31" t="s">
        <v>132</v>
      </c>
      <c r="E8" s="31"/>
      <c r="F8" s="32">
        <f>F9</f>
        <v>1092700.33</v>
      </c>
    </row>
    <row r="9" spans="1:16" x14ac:dyDescent="0.2">
      <c r="A9" s="38" t="s">
        <v>11</v>
      </c>
      <c r="B9" s="31" t="s">
        <v>7</v>
      </c>
      <c r="C9" s="31" t="s">
        <v>10</v>
      </c>
      <c r="D9" s="31" t="s">
        <v>133</v>
      </c>
      <c r="E9" s="31"/>
      <c r="F9" s="32">
        <f>F10+F11</f>
        <v>1092700.33</v>
      </c>
    </row>
    <row r="10" spans="1:16" ht="22.5" x14ac:dyDescent="0.2">
      <c r="A10" s="38" t="s">
        <v>40</v>
      </c>
      <c r="B10" s="31" t="s">
        <v>7</v>
      </c>
      <c r="C10" s="31" t="s">
        <v>10</v>
      </c>
      <c r="D10" s="31" t="s">
        <v>133</v>
      </c>
      <c r="E10" s="31" t="s">
        <v>39</v>
      </c>
      <c r="F10" s="32">
        <v>839247.56</v>
      </c>
    </row>
    <row r="11" spans="1:16" ht="22.5" customHeight="1" x14ac:dyDescent="0.2">
      <c r="A11" s="38" t="s">
        <v>121</v>
      </c>
      <c r="B11" s="31" t="s">
        <v>7</v>
      </c>
      <c r="C11" s="31" t="s">
        <v>10</v>
      </c>
      <c r="D11" s="31" t="s">
        <v>133</v>
      </c>
      <c r="E11" s="31" t="s">
        <v>120</v>
      </c>
      <c r="F11" s="32">
        <v>253452.77</v>
      </c>
    </row>
    <row r="12" spans="1:16" x14ac:dyDescent="0.2">
      <c r="A12" s="36" t="s">
        <v>114</v>
      </c>
      <c r="B12" s="33" t="s">
        <v>7</v>
      </c>
      <c r="C12" s="33" t="s">
        <v>14</v>
      </c>
      <c r="D12" s="31"/>
      <c r="E12" s="33"/>
      <c r="F12" s="78">
        <f>F13+F22</f>
        <v>6235047.8700000001</v>
      </c>
      <c r="G12" s="10"/>
    </row>
    <row r="13" spans="1:16" ht="19.5" customHeight="1" x14ac:dyDescent="0.2">
      <c r="A13" s="43" t="s">
        <v>77</v>
      </c>
      <c r="B13" s="29" t="s">
        <v>13</v>
      </c>
      <c r="C13" s="29" t="s">
        <v>14</v>
      </c>
      <c r="D13" s="31" t="s">
        <v>134</v>
      </c>
      <c r="E13" s="29"/>
      <c r="F13" s="30">
        <f>F14+F15+F17+F18+F19+F21+F16</f>
        <v>6235047.8700000001</v>
      </c>
      <c r="G13" s="10"/>
    </row>
    <row r="14" spans="1:16" ht="22.5" x14ac:dyDescent="0.2">
      <c r="A14" s="38" t="s">
        <v>40</v>
      </c>
      <c r="B14" s="31" t="s">
        <v>7</v>
      </c>
      <c r="C14" s="31" t="s">
        <v>14</v>
      </c>
      <c r="D14" s="31" t="s">
        <v>134</v>
      </c>
      <c r="E14" s="31" t="s">
        <v>39</v>
      </c>
      <c r="F14" s="32">
        <v>3129235.43</v>
      </c>
    </row>
    <row r="15" spans="1:16" ht="22.5" customHeight="1" x14ac:dyDescent="0.2">
      <c r="A15" s="38" t="s">
        <v>121</v>
      </c>
      <c r="B15" s="31" t="s">
        <v>7</v>
      </c>
      <c r="C15" s="31" t="s">
        <v>14</v>
      </c>
      <c r="D15" s="31" t="s">
        <v>134</v>
      </c>
      <c r="E15" s="31" t="s">
        <v>120</v>
      </c>
      <c r="F15" s="32">
        <v>931849.68</v>
      </c>
    </row>
    <row r="16" spans="1:16" s="22" customFormat="1" ht="22.5" x14ac:dyDescent="0.2">
      <c r="A16" s="53" t="s">
        <v>41</v>
      </c>
      <c r="B16" s="34" t="s">
        <v>7</v>
      </c>
      <c r="C16" s="34" t="s">
        <v>14</v>
      </c>
      <c r="D16" s="34" t="s">
        <v>134</v>
      </c>
      <c r="E16" s="34" t="s">
        <v>198</v>
      </c>
      <c r="F16" s="35">
        <v>4000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2.75" customHeight="1" x14ac:dyDescent="0.2">
      <c r="A17" s="53" t="s">
        <v>118</v>
      </c>
      <c r="B17" s="34" t="s">
        <v>7</v>
      </c>
      <c r="C17" s="34" t="s">
        <v>14</v>
      </c>
      <c r="D17" s="34" t="s">
        <v>134</v>
      </c>
      <c r="E17" s="34" t="s">
        <v>60</v>
      </c>
      <c r="F17" s="35">
        <v>322934.64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2" customFormat="1" ht="12.75" customHeight="1" x14ac:dyDescent="0.2">
      <c r="A18" s="87" t="s">
        <v>181</v>
      </c>
      <c r="B18" s="34" t="s">
        <v>7</v>
      </c>
      <c r="C18" s="34" t="s">
        <v>14</v>
      </c>
      <c r="D18" s="34" t="s">
        <v>134</v>
      </c>
      <c r="E18" s="34" t="s">
        <v>180</v>
      </c>
      <c r="F18" s="35">
        <v>552121.19999999995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ht="17.25" customHeight="1" x14ac:dyDescent="0.2">
      <c r="A19" s="38" t="s">
        <v>43</v>
      </c>
      <c r="B19" s="33" t="s">
        <v>7</v>
      </c>
      <c r="C19" s="33" t="s">
        <v>14</v>
      </c>
      <c r="D19" s="31" t="s">
        <v>134</v>
      </c>
      <c r="E19" s="33" t="s">
        <v>42</v>
      </c>
      <c r="F19" s="32">
        <v>1279950.92</v>
      </c>
    </row>
    <row r="20" spans="1:16" s="1" customFormat="1" x14ac:dyDescent="0.2">
      <c r="A20" s="54" t="s">
        <v>47</v>
      </c>
      <c r="B20" s="33" t="s">
        <v>7</v>
      </c>
      <c r="C20" s="33" t="s">
        <v>14</v>
      </c>
      <c r="D20" s="31" t="s">
        <v>134</v>
      </c>
      <c r="E20" s="33" t="s">
        <v>44</v>
      </c>
      <c r="F20" s="32">
        <v>0</v>
      </c>
    </row>
    <row r="21" spans="1:16" s="1" customFormat="1" x14ac:dyDescent="0.2">
      <c r="A21" s="55" t="s">
        <v>48</v>
      </c>
      <c r="B21" s="33" t="s">
        <v>7</v>
      </c>
      <c r="C21" s="33" t="s">
        <v>14</v>
      </c>
      <c r="D21" s="31" t="s">
        <v>134</v>
      </c>
      <c r="E21" s="33" t="s">
        <v>46</v>
      </c>
      <c r="F21" s="32">
        <v>14956</v>
      </c>
    </row>
    <row r="22" spans="1:16" s="1" customFormat="1" ht="12.75" hidden="1" customHeight="1" x14ac:dyDescent="0.2">
      <c r="A22" s="42" t="s">
        <v>78</v>
      </c>
      <c r="B22" s="31" t="s">
        <v>7</v>
      </c>
      <c r="C22" s="31" t="s">
        <v>14</v>
      </c>
      <c r="D22" s="31" t="s">
        <v>84</v>
      </c>
      <c r="E22" s="33"/>
      <c r="F22" s="32">
        <v>0</v>
      </c>
    </row>
    <row r="23" spans="1:16" s="1" customFormat="1" hidden="1" x14ac:dyDescent="0.2">
      <c r="A23" s="54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0</v>
      </c>
    </row>
    <row r="24" spans="1:16" s="1" customFormat="1" hidden="1" x14ac:dyDescent="0.2">
      <c r="A24" s="55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0</v>
      </c>
    </row>
    <row r="25" spans="1:16" s="1" customFormat="1" hidden="1" x14ac:dyDescent="0.2">
      <c r="A25" s="55"/>
      <c r="B25" s="31" t="s">
        <v>7</v>
      </c>
      <c r="C25" s="31" t="s">
        <v>14</v>
      </c>
      <c r="D25" s="31" t="s">
        <v>73</v>
      </c>
      <c r="E25" s="31" t="s">
        <v>122</v>
      </c>
      <c r="F25" s="32">
        <v>0</v>
      </c>
    </row>
    <row r="26" spans="1:16" s="1" customFormat="1" x14ac:dyDescent="0.2">
      <c r="A26" s="56" t="s">
        <v>56</v>
      </c>
      <c r="B26" s="29" t="s">
        <v>7</v>
      </c>
      <c r="C26" s="29" t="s">
        <v>21</v>
      </c>
      <c r="D26" s="31"/>
      <c r="E26" s="29"/>
      <c r="F26" s="30">
        <f>F27</f>
        <v>0</v>
      </c>
    </row>
    <row r="27" spans="1:16" s="1" customFormat="1" x14ac:dyDescent="0.2">
      <c r="A27" s="39" t="s">
        <v>74</v>
      </c>
      <c r="B27" s="29" t="s">
        <v>7</v>
      </c>
      <c r="C27" s="29" t="s">
        <v>21</v>
      </c>
      <c r="D27" s="31" t="s">
        <v>132</v>
      </c>
      <c r="E27" s="29"/>
      <c r="F27" s="77">
        <f>F28+F30</f>
        <v>0</v>
      </c>
    </row>
    <row r="28" spans="1:16" s="1" customFormat="1" ht="14.25" customHeight="1" x14ac:dyDescent="0.2">
      <c r="A28" s="54" t="s">
        <v>55</v>
      </c>
      <c r="B28" s="31" t="s">
        <v>7</v>
      </c>
      <c r="C28" s="31" t="s">
        <v>21</v>
      </c>
      <c r="D28" s="31" t="s">
        <v>135</v>
      </c>
      <c r="E28" s="31"/>
      <c r="F28" s="32">
        <f>F29</f>
        <v>0</v>
      </c>
    </row>
    <row r="29" spans="1:16" s="1" customFormat="1" ht="22.5" customHeight="1" x14ac:dyDescent="0.2">
      <c r="A29" s="38" t="s">
        <v>58</v>
      </c>
      <c r="B29" s="31" t="s">
        <v>7</v>
      </c>
      <c r="C29" s="31" t="s">
        <v>21</v>
      </c>
      <c r="D29" s="31" t="s">
        <v>135</v>
      </c>
      <c r="E29" s="31" t="s">
        <v>51</v>
      </c>
      <c r="F29" s="32">
        <v>0</v>
      </c>
    </row>
    <row r="30" spans="1:16" s="1" customFormat="1" hidden="1" x14ac:dyDescent="0.2">
      <c r="A30" s="38"/>
      <c r="B30" s="31" t="s">
        <v>7</v>
      </c>
      <c r="C30" s="31" t="s">
        <v>21</v>
      </c>
      <c r="D30" s="31" t="s">
        <v>136</v>
      </c>
      <c r="E30" s="31"/>
      <c r="F30" s="32">
        <f>F31</f>
        <v>0</v>
      </c>
    </row>
    <row r="31" spans="1:16" s="1" customFormat="1" x14ac:dyDescent="0.2">
      <c r="A31" s="38" t="s">
        <v>131</v>
      </c>
      <c r="B31" s="31" t="s">
        <v>7</v>
      </c>
      <c r="C31" s="31" t="s">
        <v>21</v>
      </c>
      <c r="D31" s="31" t="s">
        <v>136</v>
      </c>
      <c r="E31" s="31" t="s">
        <v>130</v>
      </c>
      <c r="F31" s="32">
        <v>0</v>
      </c>
    </row>
    <row r="32" spans="1:16" x14ac:dyDescent="0.2">
      <c r="A32" s="57" t="s">
        <v>88</v>
      </c>
      <c r="B32" s="29" t="s">
        <v>7</v>
      </c>
      <c r="C32" s="29" t="s">
        <v>26</v>
      </c>
      <c r="D32" s="31"/>
      <c r="E32" s="29"/>
      <c r="F32" s="30">
        <f>F33</f>
        <v>0</v>
      </c>
    </row>
    <row r="33" spans="1:6" x14ac:dyDescent="0.2">
      <c r="A33" s="39" t="s">
        <v>74</v>
      </c>
      <c r="B33" s="31" t="s">
        <v>7</v>
      </c>
      <c r="C33" s="31" t="s">
        <v>26</v>
      </c>
      <c r="D33" s="31" t="s">
        <v>132</v>
      </c>
      <c r="E33" s="29"/>
      <c r="F33" s="77">
        <f>F34</f>
        <v>0</v>
      </c>
    </row>
    <row r="34" spans="1:6" x14ac:dyDescent="0.2">
      <c r="A34" s="38" t="s">
        <v>36</v>
      </c>
      <c r="B34" s="31" t="s">
        <v>7</v>
      </c>
      <c r="C34" s="31" t="s">
        <v>26</v>
      </c>
      <c r="D34" s="31" t="s">
        <v>137</v>
      </c>
      <c r="E34" s="31"/>
      <c r="F34" s="32">
        <f>F35</f>
        <v>0</v>
      </c>
    </row>
    <row r="35" spans="1:6" x14ac:dyDescent="0.2">
      <c r="A35" s="36" t="s">
        <v>87</v>
      </c>
      <c r="B35" s="31" t="s">
        <v>7</v>
      </c>
      <c r="C35" s="31" t="s">
        <v>26</v>
      </c>
      <c r="D35" s="31" t="s">
        <v>137</v>
      </c>
      <c r="E35" s="31" t="s">
        <v>86</v>
      </c>
      <c r="F35" s="32">
        <v>0</v>
      </c>
    </row>
    <row r="36" spans="1:6" x14ac:dyDescent="0.2">
      <c r="A36" s="57" t="s">
        <v>16</v>
      </c>
      <c r="B36" s="29" t="s">
        <v>7</v>
      </c>
      <c r="C36" s="29" t="s">
        <v>30</v>
      </c>
      <c r="D36" s="31"/>
      <c r="E36" s="29"/>
      <c r="F36" s="49">
        <f>F37</f>
        <v>754382.02</v>
      </c>
    </row>
    <row r="37" spans="1:6" ht="15.75" customHeight="1" x14ac:dyDescent="0.2">
      <c r="A37" s="37" t="s">
        <v>79</v>
      </c>
      <c r="B37" s="29" t="s">
        <v>7</v>
      </c>
      <c r="C37" s="29" t="s">
        <v>30</v>
      </c>
      <c r="D37" s="31" t="s">
        <v>132</v>
      </c>
      <c r="E37" s="29"/>
      <c r="F37" s="76">
        <f>F38+F40+F43+F47+F51+F52</f>
        <v>754382.02</v>
      </c>
    </row>
    <row r="38" spans="1:6" ht="33.75" customHeight="1" x14ac:dyDescent="0.2">
      <c r="A38" s="53" t="s">
        <v>85</v>
      </c>
      <c r="B38" s="58" t="s">
        <v>7</v>
      </c>
      <c r="C38" s="58" t="s">
        <v>30</v>
      </c>
      <c r="D38" s="34" t="s">
        <v>138</v>
      </c>
      <c r="E38" s="29"/>
      <c r="F38" s="76">
        <f>F39</f>
        <v>37427</v>
      </c>
    </row>
    <row r="39" spans="1:6" ht="13.5" customHeight="1" x14ac:dyDescent="0.2">
      <c r="A39" s="53" t="s">
        <v>83</v>
      </c>
      <c r="B39" s="58" t="s">
        <v>7</v>
      </c>
      <c r="C39" s="58" t="s">
        <v>30</v>
      </c>
      <c r="D39" s="34" t="s">
        <v>138</v>
      </c>
      <c r="E39" s="29" t="s">
        <v>61</v>
      </c>
      <c r="F39" s="32">
        <v>37427</v>
      </c>
    </row>
    <row r="40" spans="1:6" ht="25.5" customHeight="1" x14ac:dyDescent="0.2">
      <c r="A40" s="53" t="s">
        <v>66</v>
      </c>
      <c r="B40" s="34" t="s">
        <v>7</v>
      </c>
      <c r="C40" s="34" t="s">
        <v>30</v>
      </c>
      <c r="D40" s="34" t="s">
        <v>139</v>
      </c>
      <c r="E40" s="34"/>
      <c r="F40" s="35">
        <f>F41+F42</f>
        <v>1739</v>
      </c>
    </row>
    <row r="41" spans="1:6" ht="0.75" customHeight="1" x14ac:dyDescent="0.2">
      <c r="A41" s="53" t="s">
        <v>50</v>
      </c>
      <c r="B41" s="34" t="s">
        <v>7</v>
      </c>
      <c r="C41" s="34" t="s">
        <v>30</v>
      </c>
      <c r="D41" s="34" t="s">
        <v>139</v>
      </c>
      <c r="E41" s="34" t="s">
        <v>49</v>
      </c>
      <c r="F41" s="35"/>
    </row>
    <row r="42" spans="1:6" ht="13.5" customHeight="1" x14ac:dyDescent="0.2">
      <c r="A42" s="53" t="s">
        <v>43</v>
      </c>
      <c r="B42" s="34" t="s">
        <v>7</v>
      </c>
      <c r="C42" s="34" t="s">
        <v>30</v>
      </c>
      <c r="D42" s="34" t="s">
        <v>139</v>
      </c>
      <c r="E42" s="34" t="s">
        <v>42</v>
      </c>
      <c r="F42" s="35">
        <v>1739</v>
      </c>
    </row>
    <row r="43" spans="1:6" ht="15" customHeight="1" x14ac:dyDescent="0.2">
      <c r="A43" s="37" t="s">
        <v>74</v>
      </c>
      <c r="B43" s="58" t="s">
        <v>7</v>
      </c>
      <c r="C43" s="58" t="s">
        <v>30</v>
      </c>
      <c r="D43" s="34" t="s">
        <v>132</v>
      </c>
      <c r="E43" s="29"/>
      <c r="F43" s="76">
        <f>F44+F55</f>
        <v>629136.02</v>
      </c>
    </row>
    <row r="44" spans="1:6" ht="14.25" customHeight="1" x14ac:dyDescent="0.2">
      <c r="A44" s="53" t="s">
        <v>75</v>
      </c>
      <c r="B44" s="58" t="s">
        <v>7</v>
      </c>
      <c r="C44" s="58" t="s">
        <v>30</v>
      </c>
      <c r="D44" s="34" t="s">
        <v>134</v>
      </c>
      <c r="E44" s="29"/>
      <c r="F44" s="76">
        <f>F46+F48+F49+F45</f>
        <v>629136.02</v>
      </c>
    </row>
    <row r="45" spans="1:6" ht="23.25" customHeight="1" x14ac:dyDescent="0.2">
      <c r="A45" s="53" t="s">
        <v>50</v>
      </c>
      <c r="B45" s="58" t="s">
        <v>7</v>
      </c>
      <c r="C45" s="58" t="s">
        <v>30</v>
      </c>
      <c r="D45" s="34" t="s">
        <v>134</v>
      </c>
      <c r="E45" s="34" t="s">
        <v>49</v>
      </c>
      <c r="F45" s="35">
        <v>281329.78999999998</v>
      </c>
    </row>
    <row r="46" spans="1:6" ht="15.75" customHeight="1" x14ac:dyDescent="0.2">
      <c r="A46" s="53" t="s">
        <v>43</v>
      </c>
      <c r="B46" s="58" t="s">
        <v>7</v>
      </c>
      <c r="C46" s="58" t="s">
        <v>30</v>
      </c>
      <c r="D46" s="34" t="s">
        <v>134</v>
      </c>
      <c r="E46" s="29" t="s">
        <v>42</v>
      </c>
      <c r="F46" s="32">
        <v>330100.77</v>
      </c>
    </row>
    <row r="47" spans="1:6" ht="16.5" customHeight="1" x14ac:dyDescent="0.2">
      <c r="A47" s="86" t="s">
        <v>141</v>
      </c>
      <c r="B47" s="58" t="s">
        <v>7</v>
      </c>
      <c r="C47" s="58" t="s">
        <v>30</v>
      </c>
      <c r="D47" s="34" t="s">
        <v>134</v>
      </c>
      <c r="E47" s="34" t="s">
        <v>60</v>
      </c>
      <c r="F47" s="32">
        <v>0</v>
      </c>
    </row>
    <row r="48" spans="1:6" ht="12" customHeight="1" x14ac:dyDescent="0.2">
      <c r="A48" s="86" t="s">
        <v>181</v>
      </c>
      <c r="B48" s="58" t="s">
        <v>7</v>
      </c>
      <c r="C48" s="58" t="s">
        <v>30</v>
      </c>
      <c r="D48" s="34" t="s">
        <v>134</v>
      </c>
      <c r="E48" s="34" t="s">
        <v>180</v>
      </c>
      <c r="F48" s="32">
        <v>17705.46</v>
      </c>
    </row>
    <row r="49" spans="1:7" ht="21.75" hidden="1" customHeight="1" x14ac:dyDescent="0.2">
      <c r="A49" s="53" t="s">
        <v>128</v>
      </c>
      <c r="B49" s="58" t="s">
        <v>7</v>
      </c>
      <c r="C49" s="58" t="s">
        <v>30</v>
      </c>
      <c r="D49" s="34" t="s">
        <v>134</v>
      </c>
      <c r="E49" s="31" t="s">
        <v>127</v>
      </c>
      <c r="F49" s="32">
        <v>0</v>
      </c>
    </row>
    <row r="50" spans="1:7" ht="21.75" hidden="1" customHeight="1" x14ac:dyDescent="0.2">
      <c r="A50" s="84" t="s">
        <v>143</v>
      </c>
      <c r="B50" s="58" t="s">
        <v>7</v>
      </c>
      <c r="C50" s="58" t="s">
        <v>30</v>
      </c>
      <c r="D50" s="34" t="s">
        <v>142</v>
      </c>
      <c r="E50" s="31"/>
      <c r="F50" s="32"/>
    </row>
    <row r="51" spans="1:7" ht="21.75" hidden="1" customHeight="1" x14ac:dyDescent="0.2">
      <c r="A51" s="84" t="s">
        <v>144</v>
      </c>
      <c r="B51" s="58" t="s">
        <v>7</v>
      </c>
      <c r="C51" s="58" t="s">
        <v>30</v>
      </c>
      <c r="D51" s="34" t="s">
        <v>142</v>
      </c>
      <c r="E51" s="34" t="s">
        <v>42</v>
      </c>
      <c r="F51" s="32">
        <v>0</v>
      </c>
    </row>
    <row r="52" spans="1:7" ht="15" customHeight="1" x14ac:dyDescent="0.2">
      <c r="A52" s="92" t="s">
        <v>199</v>
      </c>
      <c r="B52" s="58" t="s">
        <v>7</v>
      </c>
      <c r="C52" s="58" t="s">
        <v>30</v>
      </c>
      <c r="D52" s="34" t="s">
        <v>134</v>
      </c>
      <c r="E52" s="34" t="s">
        <v>200</v>
      </c>
      <c r="F52" s="32">
        <f>F53+F54</f>
        <v>86080</v>
      </c>
    </row>
    <row r="53" spans="1:7" ht="13.5" customHeight="1" x14ac:dyDescent="0.2">
      <c r="A53" s="86" t="s">
        <v>128</v>
      </c>
      <c r="B53" s="58" t="s">
        <v>7</v>
      </c>
      <c r="C53" s="58" t="s">
        <v>30</v>
      </c>
      <c r="D53" s="34" t="s">
        <v>134</v>
      </c>
      <c r="E53" s="34" t="s">
        <v>127</v>
      </c>
      <c r="F53" s="32">
        <v>16080</v>
      </c>
    </row>
    <row r="54" spans="1:7" ht="12" customHeight="1" x14ac:dyDescent="0.2">
      <c r="A54" s="92" t="s">
        <v>201</v>
      </c>
      <c r="B54" s="58" t="s">
        <v>7</v>
      </c>
      <c r="C54" s="58" t="s">
        <v>30</v>
      </c>
      <c r="D54" s="34" t="s">
        <v>134</v>
      </c>
      <c r="E54" s="34" t="s">
        <v>122</v>
      </c>
      <c r="F54" s="32">
        <v>70000</v>
      </c>
    </row>
    <row r="55" spans="1:7" ht="16.5" customHeight="1" x14ac:dyDescent="0.2">
      <c r="A55" s="59" t="s">
        <v>105</v>
      </c>
      <c r="B55" s="58" t="s">
        <v>7</v>
      </c>
      <c r="C55" s="58" t="s">
        <v>30</v>
      </c>
      <c r="D55" s="34" t="s">
        <v>140</v>
      </c>
      <c r="E55" s="29"/>
      <c r="F55" s="32">
        <f>F56</f>
        <v>0</v>
      </c>
    </row>
    <row r="56" spans="1:7" ht="15" customHeight="1" x14ac:dyDescent="0.2">
      <c r="A56" s="53" t="s">
        <v>104</v>
      </c>
      <c r="B56" s="58" t="s">
        <v>7</v>
      </c>
      <c r="C56" s="58" t="s">
        <v>30</v>
      </c>
      <c r="D56" s="34" t="s">
        <v>140</v>
      </c>
      <c r="E56" s="29" t="s">
        <v>106</v>
      </c>
      <c r="F56" s="32">
        <v>0</v>
      </c>
    </row>
    <row r="57" spans="1:7" ht="14.25" customHeight="1" x14ac:dyDescent="0.2">
      <c r="A57" s="37" t="s">
        <v>31</v>
      </c>
      <c r="B57" s="60" t="s">
        <v>10</v>
      </c>
      <c r="C57" s="60" t="s">
        <v>8</v>
      </c>
      <c r="D57" s="34"/>
      <c r="E57" s="28"/>
      <c r="F57" s="49">
        <f>F58</f>
        <v>329428</v>
      </c>
    </row>
    <row r="58" spans="1:7" ht="12.75" customHeight="1" x14ac:dyDescent="0.2">
      <c r="A58" s="61" t="s">
        <v>32</v>
      </c>
      <c r="B58" s="58" t="s">
        <v>10</v>
      </c>
      <c r="C58" s="58" t="s">
        <v>12</v>
      </c>
      <c r="D58" s="34"/>
      <c r="E58" s="29"/>
      <c r="F58" s="77">
        <f>F60</f>
        <v>329428</v>
      </c>
    </row>
    <row r="59" spans="1:7" ht="45.75" customHeight="1" x14ac:dyDescent="0.2">
      <c r="A59" s="62" t="s">
        <v>80</v>
      </c>
      <c r="B59" s="34" t="s">
        <v>10</v>
      </c>
      <c r="C59" s="34" t="s">
        <v>12</v>
      </c>
      <c r="D59" s="34" t="s">
        <v>132</v>
      </c>
      <c r="E59" s="31"/>
      <c r="F59" s="77">
        <f>F60</f>
        <v>329428</v>
      </c>
    </row>
    <row r="60" spans="1:7" ht="22.5" x14ac:dyDescent="0.2">
      <c r="A60" s="53" t="s">
        <v>28</v>
      </c>
      <c r="B60" s="34" t="s">
        <v>10</v>
      </c>
      <c r="C60" s="34" t="s">
        <v>12</v>
      </c>
      <c r="D60" s="34" t="s">
        <v>145</v>
      </c>
      <c r="E60" s="31"/>
      <c r="F60" s="32">
        <f>F61+F63+F62</f>
        <v>329428</v>
      </c>
    </row>
    <row r="61" spans="1:7" ht="22.5" x14ac:dyDescent="0.2">
      <c r="A61" s="53" t="s">
        <v>40</v>
      </c>
      <c r="B61" s="34" t="s">
        <v>10</v>
      </c>
      <c r="C61" s="34" t="s">
        <v>12</v>
      </c>
      <c r="D61" s="34" t="s">
        <v>145</v>
      </c>
      <c r="E61" s="31" t="s">
        <v>39</v>
      </c>
      <c r="F61" s="32">
        <v>254322.09</v>
      </c>
    </row>
    <row r="62" spans="1:7" ht="22.5" customHeight="1" x14ac:dyDescent="0.2">
      <c r="A62" s="38" t="s">
        <v>121</v>
      </c>
      <c r="B62" s="34" t="s">
        <v>10</v>
      </c>
      <c r="C62" s="34" t="s">
        <v>12</v>
      </c>
      <c r="D62" s="34" t="s">
        <v>145</v>
      </c>
      <c r="E62" s="31" t="s">
        <v>120</v>
      </c>
      <c r="F62" s="32">
        <v>75105.91</v>
      </c>
    </row>
    <row r="63" spans="1:7" ht="12" customHeight="1" x14ac:dyDescent="0.2">
      <c r="A63" s="87" t="s">
        <v>141</v>
      </c>
      <c r="B63" s="34" t="s">
        <v>10</v>
      </c>
      <c r="C63" s="34" t="s">
        <v>12</v>
      </c>
      <c r="D63" s="34" t="s">
        <v>145</v>
      </c>
      <c r="E63" s="34" t="s">
        <v>42</v>
      </c>
      <c r="F63" s="32">
        <v>0</v>
      </c>
    </row>
    <row r="64" spans="1:7" ht="16.5" customHeight="1" x14ac:dyDescent="0.2">
      <c r="A64" s="37" t="s">
        <v>90</v>
      </c>
      <c r="B64" s="60" t="s">
        <v>12</v>
      </c>
      <c r="C64" s="60" t="s">
        <v>8</v>
      </c>
      <c r="D64" s="60"/>
      <c r="E64" s="28"/>
      <c r="F64" s="49">
        <f>F65+F70</f>
        <v>2826157.1500000004</v>
      </c>
      <c r="G64" s="10"/>
    </row>
    <row r="65" spans="1:8" ht="22.5" x14ac:dyDescent="0.2">
      <c r="A65" s="61" t="s">
        <v>91</v>
      </c>
      <c r="B65" s="58" t="s">
        <v>12</v>
      </c>
      <c r="C65" s="58" t="s">
        <v>23</v>
      </c>
      <c r="D65" s="34"/>
      <c r="E65" s="29"/>
      <c r="F65" s="41">
        <f>F66+F68</f>
        <v>1422089.6</v>
      </c>
      <c r="G65" s="10"/>
    </row>
    <row r="66" spans="1:8" ht="21" customHeight="1" x14ac:dyDescent="0.2">
      <c r="A66" s="53" t="s">
        <v>72</v>
      </c>
      <c r="B66" s="34" t="s">
        <v>12</v>
      </c>
      <c r="C66" s="34" t="s">
        <v>23</v>
      </c>
      <c r="D66" s="34" t="s">
        <v>146</v>
      </c>
      <c r="E66" s="34"/>
      <c r="F66" s="35">
        <v>0</v>
      </c>
    </row>
    <row r="67" spans="1:8" ht="18" customHeight="1" x14ac:dyDescent="0.2">
      <c r="A67" s="53" t="s">
        <v>43</v>
      </c>
      <c r="B67" s="34" t="s">
        <v>12</v>
      </c>
      <c r="C67" s="34" t="s">
        <v>23</v>
      </c>
      <c r="D67" s="34" t="s">
        <v>146</v>
      </c>
      <c r="E67" s="34" t="s">
        <v>42</v>
      </c>
      <c r="F67" s="35">
        <v>0</v>
      </c>
    </row>
    <row r="68" spans="1:8" ht="15.75" customHeight="1" x14ac:dyDescent="0.2">
      <c r="A68" s="86" t="s">
        <v>92</v>
      </c>
      <c r="B68" s="34" t="s">
        <v>12</v>
      </c>
      <c r="C68" s="34" t="s">
        <v>23</v>
      </c>
      <c r="D68" s="34" t="s">
        <v>147</v>
      </c>
      <c r="E68" s="34"/>
      <c r="F68" s="35">
        <f>F69</f>
        <v>1422089.6</v>
      </c>
    </row>
    <row r="69" spans="1:8" ht="15" customHeight="1" x14ac:dyDescent="0.2">
      <c r="A69" s="86" t="s">
        <v>144</v>
      </c>
      <c r="B69" s="34" t="s">
        <v>12</v>
      </c>
      <c r="C69" s="34" t="s">
        <v>23</v>
      </c>
      <c r="D69" s="34" t="s">
        <v>147</v>
      </c>
      <c r="E69" s="34" t="s">
        <v>42</v>
      </c>
      <c r="F69" s="35">
        <v>1422089.6</v>
      </c>
    </row>
    <row r="70" spans="1:8" x14ac:dyDescent="0.2">
      <c r="A70" s="63" t="s">
        <v>54</v>
      </c>
      <c r="B70" s="58" t="s">
        <v>12</v>
      </c>
      <c r="C70" s="58" t="s">
        <v>25</v>
      </c>
      <c r="D70" s="34"/>
      <c r="E70" s="29"/>
      <c r="F70" s="30">
        <f>F71</f>
        <v>1404067.55</v>
      </c>
    </row>
    <row r="71" spans="1:8" x14ac:dyDescent="0.2">
      <c r="A71" s="64" t="s">
        <v>81</v>
      </c>
      <c r="B71" s="34" t="s">
        <v>12</v>
      </c>
      <c r="C71" s="34" t="s">
        <v>25</v>
      </c>
      <c r="D71" s="34" t="s">
        <v>132</v>
      </c>
      <c r="E71" s="31"/>
      <c r="F71" s="32">
        <f>F72+F74+F77+F79</f>
        <v>1404067.55</v>
      </c>
    </row>
    <row r="72" spans="1:8" ht="22.5" x14ac:dyDescent="0.2">
      <c r="A72" s="53" t="s">
        <v>72</v>
      </c>
      <c r="B72" s="34" t="s">
        <v>12</v>
      </c>
      <c r="C72" s="34" t="s">
        <v>25</v>
      </c>
      <c r="D72" s="34" t="s">
        <v>146</v>
      </c>
      <c r="E72" s="34"/>
      <c r="F72" s="35">
        <f>F73</f>
        <v>0</v>
      </c>
    </row>
    <row r="73" spans="1:8" ht="17.25" customHeight="1" x14ac:dyDescent="0.2">
      <c r="A73" s="53" t="s">
        <v>43</v>
      </c>
      <c r="B73" s="34" t="s">
        <v>12</v>
      </c>
      <c r="C73" s="34" t="s">
        <v>25</v>
      </c>
      <c r="D73" s="34" t="s">
        <v>146</v>
      </c>
      <c r="E73" s="34" t="s">
        <v>42</v>
      </c>
      <c r="F73" s="35">
        <v>0</v>
      </c>
    </row>
    <row r="74" spans="1:8" x14ac:dyDescent="0.2">
      <c r="A74" s="62" t="s">
        <v>92</v>
      </c>
      <c r="B74" s="34" t="s">
        <v>12</v>
      </c>
      <c r="C74" s="34" t="s">
        <v>25</v>
      </c>
      <c r="D74" s="34" t="s">
        <v>187</v>
      </c>
      <c r="E74" s="31"/>
      <c r="F74" s="32">
        <f>F75</f>
        <v>389808</v>
      </c>
    </row>
    <row r="75" spans="1:8" ht="16.5" customHeight="1" x14ac:dyDescent="0.2">
      <c r="A75" s="53" t="s">
        <v>43</v>
      </c>
      <c r="B75" s="34" t="s">
        <v>12</v>
      </c>
      <c r="C75" s="34" t="s">
        <v>25</v>
      </c>
      <c r="D75" s="34" t="s">
        <v>186</v>
      </c>
      <c r="E75" s="31" t="s">
        <v>42</v>
      </c>
      <c r="F75" s="32">
        <v>389808</v>
      </c>
    </row>
    <row r="76" spans="1:8" ht="19.5" hidden="1" customHeight="1" x14ac:dyDescent="0.2">
      <c r="A76" s="64"/>
      <c r="B76" s="34"/>
      <c r="C76" s="34"/>
      <c r="D76" s="34"/>
      <c r="E76" s="31"/>
      <c r="F76" s="32"/>
    </row>
    <row r="77" spans="1:8" ht="22.5" customHeight="1" x14ac:dyDescent="0.2">
      <c r="A77" s="62" t="s">
        <v>89</v>
      </c>
      <c r="B77" s="34" t="s">
        <v>12</v>
      </c>
      <c r="C77" s="34" t="s">
        <v>25</v>
      </c>
      <c r="D77" s="34" t="s">
        <v>148</v>
      </c>
      <c r="E77" s="31"/>
      <c r="F77" s="32">
        <f>F78</f>
        <v>1013409.55</v>
      </c>
    </row>
    <row r="78" spans="1:8" ht="13.5" customHeight="1" x14ac:dyDescent="0.2">
      <c r="A78" s="53" t="s">
        <v>43</v>
      </c>
      <c r="B78" s="34" t="s">
        <v>12</v>
      </c>
      <c r="C78" s="34" t="s">
        <v>25</v>
      </c>
      <c r="D78" s="34" t="s">
        <v>148</v>
      </c>
      <c r="E78" s="31" t="s">
        <v>42</v>
      </c>
      <c r="F78" s="32">
        <v>1013409.55</v>
      </c>
      <c r="H78" s="17"/>
    </row>
    <row r="79" spans="1:8" ht="14.25" customHeight="1" x14ac:dyDescent="0.2">
      <c r="A79" s="53" t="s">
        <v>48</v>
      </c>
      <c r="B79" s="34" t="s">
        <v>12</v>
      </c>
      <c r="C79" s="34" t="s">
        <v>25</v>
      </c>
      <c r="D79" s="34" t="s">
        <v>148</v>
      </c>
      <c r="E79" s="31" t="s">
        <v>46</v>
      </c>
      <c r="F79" s="32">
        <v>850</v>
      </c>
      <c r="H79" s="17"/>
    </row>
    <row r="80" spans="1:8" ht="18" customHeight="1" x14ac:dyDescent="0.2">
      <c r="A80" s="37" t="s">
        <v>17</v>
      </c>
      <c r="B80" s="60" t="s">
        <v>14</v>
      </c>
      <c r="C80" s="60" t="s">
        <v>8</v>
      </c>
      <c r="D80" s="34"/>
      <c r="E80" s="28"/>
      <c r="F80" s="49">
        <f>F81+F90</f>
        <v>9243508.2799999993</v>
      </c>
      <c r="H80" s="17"/>
    </row>
    <row r="81" spans="1:8" s="1" customFormat="1" ht="17.25" customHeight="1" x14ac:dyDescent="0.2">
      <c r="A81" s="63" t="s">
        <v>37</v>
      </c>
      <c r="B81" s="58" t="s">
        <v>14</v>
      </c>
      <c r="C81" s="58" t="s">
        <v>23</v>
      </c>
      <c r="D81" s="34"/>
      <c r="E81" s="44"/>
      <c r="F81" s="30">
        <f>F86+F82</f>
        <v>9149508.2799999993</v>
      </c>
    </row>
    <row r="82" spans="1:8" ht="18" customHeight="1" x14ac:dyDescent="0.2">
      <c r="A82" s="37" t="s">
        <v>79</v>
      </c>
      <c r="B82" s="34" t="s">
        <v>14</v>
      </c>
      <c r="C82" s="34" t="s">
        <v>23</v>
      </c>
      <c r="D82" s="34" t="s">
        <v>132</v>
      </c>
      <c r="E82" s="28"/>
      <c r="F82" s="40">
        <f>F83</f>
        <v>8590595.5199999996</v>
      </c>
      <c r="H82" s="17"/>
    </row>
    <row r="83" spans="1:8" s="1" customFormat="1" ht="36" customHeight="1" x14ac:dyDescent="0.2">
      <c r="A83" s="53" t="s">
        <v>67</v>
      </c>
      <c r="B83" s="34" t="s">
        <v>14</v>
      </c>
      <c r="C83" s="34" t="s">
        <v>23</v>
      </c>
      <c r="D83" s="34" t="s">
        <v>149</v>
      </c>
      <c r="E83" s="33"/>
      <c r="F83" s="32">
        <f>F85+F84</f>
        <v>8590595.5199999996</v>
      </c>
    </row>
    <row r="84" spans="1:8" s="1" customFormat="1" ht="0.75" customHeight="1" x14ac:dyDescent="0.2">
      <c r="A84" s="53" t="s">
        <v>50</v>
      </c>
      <c r="B84" s="34" t="s">
        <v>14</v>
      </c>
      <c r="C84" s="34" t="s">
        <v>23</v>
      </c>
      <c r="D84" s="34" t="s">
        <v>149</v>
      </c>
      <c r="E84" s="33" t="s">
        <v>49</v>
      </c>
      <c r="F84" s="32"/>
    </row>
    <row r="85" spans="1:8" s="1" customFormat="1" ht="18" customHeight="1" x14ac:dyDescent="0.2">
      <c r="A85" s="53" t="s">
        <v>43</v>
      </c>
      <c r="B85" s="34" t="s">
        <v>14</v>
      </c>
      <c r="C85" s="34" t="s">
        <v>23</v>
      </c>
      <c r="D85" s="34" t="s">
        <v>149</v>
      </c>
      <c r="E85" s="33" t="s">
        <v>42</v>
      </c>
      <c r="F85" s="32">
        <v>8590595.5199999996</v>
      </c>
    </row>
    <row r="86" spans="1:8" s="1" customFormat="1" ht="14.25" customHeight="1" x14ac:dyDescent="0.2">
      <c r="A86" s="65" t="s">
        <v>81</v>
      </c>
      <c r="B86" s="34" t="s">
        <v>14</v>
      </c>
      <c r="C86" s="34" t="s">
        <v>23</v>
      </c>
      <c r="D86" s="34" t="s">
        <v>132</v>
      </c>
      <c r="E86" s="33"/>
      <c r="F86" s="32">
        <f>F87</f>
        <v>558912.76</v>
      </c>
    </row>
    <row r="87" spans="1:8" s="1" customFormat="1" ht="25.5" customHeight="1" x14ac:dyDescent="0.2">
      <c r="A87" s="53" t="s">
        <v>93</v>
      </c>
      <c r="B87" s="34" t="s">
        <v>14</v>
      </c>
      <c r="C87" s="34" t="s">
        <v>23</v>
      </c>
      <c r="D87" s="34" t="s">
        <v>150</v>
      </c>
      <c r="E87" s="33"/>
      <c r="F87" s="32">
        <f>F89+F88</f>
        <v>558912.76</v>
      </c>
    </row>
    <row r="88" spans="1:8" s="1" customFormat="1" ht="22.5" x14ac:dyDescent="0.2">
      <c r="A88" s="53" t="s">
        <v>50</v>
      </c>
      <c r="B88" s="34" t="s">
        <v>14</v>
      </c>
      <c r="C88" s="34" t="s">
        <v>23</v>
      </c>
      <c r="D88" s="34" t="s">
        <v>150</v>
      </c>
      <c r="E88" s="33" t="s">
        <v>49</v>
      </c>
      <c r="F88" s="32">
        <v>0</v>
      </c>
    </row>
    <row r="89" spans="1:8" s="1" customFormat="1" ht="17.25" customHeight="1" x14ac:dyDescent="0.2">
      <c r="A89" s="53" t="s">
        <v>43</v>
      </c>
      <c r="B89" s="34" t="s">
        <v>34</v>
      </c>
      <c r="C89" s="34" t="s">
        <v>23</v>
      </c>
      <c r="D89" s="34" t="s">
        <v>150</v>
      </c>
      <c r="E89" s="33" t="s">
        <v>42</v>
      </c>
      <c r="F89" s="32">
        <v>558912.76</v>
      </c>
    </row>
    <row r="90" spans="1:8" s="1" customFormat="1" x14ac:dyDescent="0.2">
      <c r="A90" s="53" t="s">
        <v>64</v>
      </c>
      <c r="B90" s="34" t="s">
        <v>14</v>
      </c>
      <c r="C90" s="34" t="s">
        <v>63</v>
      </c>
      <c r="D90" s="34"/>
      <c r="E90" s="33"/>
      <c r="F90" s="78">
        <f>F91</f>
        <v>94000</v>
      </c>
    </row>
    <row r="91" spans="1:8" s="1" customFormat="1" x14ac:dyDescent="0.2">
      <c r="A91" s="64" t="s">
        <v>74</v>
      </c>
      <c r="B91" s="34" t="s">
        <v>14</v>
      </c>
      <c r="C91" s="34" t="s">
        <v>63</v>
      </c>
      <c r="D91" s="34" t="s">
        <v>132</v>
      </c>
      <c r="E91" s="33"/>
      <c r="F91" s="40">
        <f>F92+F95</f>
        <v>94000</v>
      </c>
    </row>
    <row r="92" spans="1:8" s="1" customFormat="1" ht="15.75" customHeight="1" x14ac:dyDescent="0.2">
      <c r="A92" s="53" t="s">
        <v>65</v>
      </c>
      <c r="B92" s="34" t="s">
        <v>14</v>
      </c>
      <c r="C92" s="34" t="s">
        <v>63</v>
      </c>
      <c r="D92" s="34" t="s">
        <v>151</v>
      </c>
      <c r="E92" s="33"/>
      <c r="F92" s="32">
        <f>F93</f>
        <v>94000</v>
      </c>
    </row>
    <row r="93" spans="1:8" s="1" customFormat="1" ht="17.25" customHeight="1" x14ac:dyDescent="0.2">
      <c r="A93" s="53" t="s">
        <v>43</v>
      </c>
      <c r="B93" s="34" t="s">
        <v>14</v>
      </c>
      <c r="C93" s="34" t="s">
        <v>63</v>
      </c>
      <c r="D93" s="34" t="s">
        <v>151</v>
      </c>
      <c r="E93" s="33" t="s">
        <v>42</v>
      </c>
      <c r="F93" s="32">
        <v>94000</v>
      </c>
    </row>
    <row r="94" spans="1:8" s="1" customFormat="1" ht="12.75" hidden="1" customHeight="1" x14ac:dyDescent="0.2">
      <c r="A94" s="53" t="s">
        <v>48</v>
      </c>
      <c r="B94" s="34" t="s">
        <v>14</v>
      </c>
      <c r="C94" s="34" t="s">
        <v>63</v>
      </c>
      <c r="D94" s="34" t="s">
        <v>98</v>
      </c>
      <c r="E94" s="33" t="s">
        <v>46</v>
      </c>
      <c r="F94" s="32"/>
    </row>
    <row r="95" spans="1:8" s="1" customFormat="1" ht="21" x14ac:dyDescent="0.2">
      <c r="A95" s="59" t="s">
        <v>99</v>
      </c>
      <c r="B95" s="34" t="s">
        <v>14</v>
      </c>
      <c r="C95" s="34" t="s">
        <v>63</v>
      </c>
      <c r="D95" s="60" t="s">
        <v>152</v>
      </c>
      <c r="E95" s="33"/>
      <c r="F95" s="32">
        <f>F96</f>
        <v>0</v>
      </c>
    </row>
    <row r="96" spans="1:8" s="1" customFormat="1" ht="16.5" customHeight="1" x14ac:dyDescent="0.2">
      <c r="A96" s="53" t="s">
        <v>43</v>
      </c>
      <c r="B96" s="34" t="s">
        <v>14</v>
      </c>
      <c r="C96" s="34" t="s">
        <v>63</v>
      </c>
      <c r="D96" s="34" t="s">
        <v>152</v>
      </c>
      <c r="E96" s="33" t="s">
        <v>42</v>
      </c>
      <c r="F96" s="32">
        <v>0</v>
      </c>
    </row>
    <row r="97" spans="1:8" s="2" customFormat="1" ht="16.5" customHeight="1" x14ac:dyDescent="0.2">
      <c r="A97" s="37" t="s">
        <v>27</v>
      </c>
      <c r="B97" s="60" t="s">
        <v>15</v>
      </c>
      <c r="C97" s="60" t="s">
        <v>8</v>
      </c>
      <c r="D97" s="34"/>
      <c r="E97" s="28"/>
      <c r="F97" s="85">
        <f>F98+F110+F127+F154</f>
        <v>17244183.079999998</v>
      </c>
      <c r="G97" s="16"/>
      <c r="H97" s="18"/>
    </row>
    <row r="98" spans="1:8" s="2" customFormat="1" x14ac:dyDescent="0.2">
      <c r="A98" s="61" t="s">
        <v>35</v>
      </c>
      <c r="B98" s="58" t="s">
        <v>15</v>
      </c>
      <c r="C98" s="58" t="s">
        <v>7</v>
      </c>
      <c r="D98" s="34"/>
      <c r="E98" s="29"/>
      <c r="F98" s="46">
        <f>F104+F100+F109</f>
        <v>32028.149999999998</v>
      </c>
      <c r="G98" s="16"/>
    </row>
    <row r="99" spans="1:8" s="2" customFormat="1" x14ac:dyDescent="0.2">
      <c r="A99" s="37" t="s">
        <v>79</v>
      </c>
      <c r="B99" s="34" t="s">
        <v>15</v>
      </c>
      <c r="C99" s="34" t="s">
        <v>7</v>
      </c>
      <c r="D99" s="34" t="s">
        <v>132</v>
      </c>
      <c r="E99" s="29"/>
      <c r="F99" s="77">
        <f>F100+F103</f>
        <v>32028.149999999998</v>
      </c>
      <c r="G99" s="16"/>
    </row>
    <row r="100" spans="1:8" s="2" customFormat="1" ht="45" x14ac:dyDescent="0.2">
      <c r="A100" s="53" t="s">
        <v>68</v>
      </c>
      <c r="B100" s="34" t="s">
        <v>15</v>
      </c>
      <c r="C100" s="34" t="s">
        <v>7</v>
      </c>
      <c r="D100" s="34" t="s">
        <v>153</v>
      </c>
      <c r="E100" s="33"/>
      <c r="F100" s="32">
        <f>F101+F102</f>
        <v>0</v>
      </c>
      <c r="G100" s="16"/>
    </row>
    <row r="101" spans="1:8" s="2" customFormat="1" ht="22.5" x14ac:dyDescent="0.2">
      <c r="A101" s="53" t="s">
        <v>50</v>
      </c>
      <c r="B101" s="34" t="s">
        <v>15</v>
      </c>
      <c r="C101" s="34" t="s">
        <v>7</v>
      </c>
      <c r="D101" s="34" t="s">
        <v>153</v>
      </c>
      <c r="E101" s="33" t="s">
        <v>49</v>
      </c>
      <c r="F101" s="32">
        <v>0</v>
      </c>
      <c r="G101" s="16"/>
    </row>
    <row r="102" spans="1:8" s="2" customFormat="1" ht="12.75" customHeight="1" x14ac:dyDescent="0.2">
      <c r="A102" s="53" t="s">
        <v>43</v>
      </c>
      <c r="B102" s="34" t="s">
        <v>15</v>
      </c>
      <c r="C102" s="34" t="s">
        <v>7</v>
      </c>
      <c r="D102" s="34" t="s">
        <v>153</v>
      </c>
      <c r="E102" s="33" t="s">
        <v>42</v>
      </c>
      <c r="F102" s="32">
        <v>0</v>
      </c>
      <c r="G102" s="16"/>
    </row>
    <row r="103" spans="1:8" s="2" customFormat="1" x14ac:dyDescent="0.2">
      <c r="A103" s="65" t="s">
        <v>81</v>
      </c>
      <c r="B103" s="34" t="s">
        <v>15</v>
      </c>
      <c r="C103" s="34" t="s">
        <v>7</v>
      </c>
      <c r="D103" s="34" t="s">
        <v>132</v>
      </c>
      <c r="E103" s="33"/>
      <c r="F103" s="32">
        <f>F104+F109</f>
        <v>32028.149999999998</v>
      </c>
      <c r="G103" s="16"/>
    </row>
    <row r="104" spans="1:8" s="2" customFormat="1" x14ac:dyDescent="0.2">
      <c r="A104" s="53" t="s">
        <v>109</v>
      </c>
      <c r="B104" s="34" t="s">
        <v>15</v>
      </c>
      <c r="C104" s="34" t="s">
        <v>7</v>
      </c>
      <c r="D104" s="34" t="s">
        <v>154</v>
      </c>
      <c r="E104" s="31"/>
      <c r="F104" s="32">
        <f>F105</f>
        <v>9774.9599999999991</v>
      </c>
      <c r="G104" s="16"/>
    </row>
    <row r="105" spans="1:8" s="2" customFormat="1" ht="16.5" customHeight="1" x14ac:dyDescent="0.2">
      <c r="A105" s="53" t="s">
        <v>43</v>
      </c>
      <c r="B105" s="34" t="s">
        <v>15</v>
      </c>
      <c r="C105" s="34" t="s">
        <v>7</v>
      </c>
      <c r="D105" s="34" t="s">
        <v>154</v>
      </c>
      <c r="E105" s="31" t="s">
        <v>42</v>
      </c>
      <c r="F105" s="32">
        <v>9774.9599999999991</v>
      </c>
      <c r="G105" s="16"/>
    </row>
    <row r="106" spans="1:8" s="2" customFormat="1" ht="81" hidden="1" customHeight="1" x14ac:dyDescent="0.2">
      <c r="A106" s="53"/>
      <c r="B106" s="34"/>
      <c r="C106" s="34"/>
      <c r="D106" s="34"/>
      <c r="E106" s="47"/>
      <c r="F106" s="48"/>
      <c r="G106" s="16"/>
    </row>
    <row r="107" spans="1:8" s="2" customFormat="1" ht="36.75" hidden="1" customHeight="1" x14ac:dyDescent="0.2">
      <c r="A107" s="53"/>
      <c r="B107" s="34"/>
      <c r="C107" s="34"/>
      <c r="D107" s="34"/>
      <c r="E107" s="33"/>
      <c r="F107" s="32"/>
      <c r="G107" s="16"/>
    </row>
    <row r="108" spans="1:8" s="2" customFormat="1" ht="35.25" hidden="1" customHeight="1" x14ac:dyDescent="0.2">
      <c r="A108" s="53"/>
      <c r="B108" s="34"/>
      <c r="C108" s="34"/>
      <c r="D108" s="34"/>
      <c r="E108" s="33"/>
      <c r="F108" s="32"/>
      <c r="G108" s="16"/>
    </row>
    <row r="109" spans="1:8" s="2" customFormat="1" ht="13.5" customHeight="1" x14ac:dyDescent="0.2">
      <c r="A109" s="86" t="s">
        <v>181</v>
      </c>
      <c r="B109" s="34" t="s">
        <v>15</v>
      </c>
      <c r="C109" s="34" t="s">
        <v>7</v>
      </c>
      <c r="D109" s="34" t="s">
        <v>154</v>
      </c>
      <c r="E109" s="33" t="s">
        <v>180</v>
      </c>
      <c r="F109" s="32">
        <v>22253.19</v>
      </c>
      <c r="G109" s="16"/>
    </row>
    <row r="110" spans="1:8" s="2" customFormat="1" ht="13.5" customHeight="1" x14ac:dyDescent="0.2">
      <c r="A110" s="66" t="s">
        <v>57</v>
      </c>
      <c r="B110" s="58" t="s">
        <v>15</v>
      </c>
      <c r="C110" s="58" t="s">
        <v>10</v>
      </c>
      <c r="D110" s="34"/>
      <c r="E110" s="44"/>
      <c r="F110" s="49">
        <f>F116+F120+F111+F112</f>
        <v>13895009.239999998</v>
      </c>
    </row>
    <row r="111" spans="1:8" s="2" customFormat="1" ht="33.75" customHeight="1" x14ac:dyDescent="0.2">
      <c r="A111" s="69" t="s">
        <v>82</v>
      </c>
      <c r="B111" s="34" t="s">
        <v>15</v>
      </c>
      <c r="C111" s="34" t="s">
        <v>10</v>
      </c>
      <c r="D111" s="34" t="s">
        <v>132</v>
      </c>
      <c r="E111" s="33"/>
      <c r="F111" s="35">
        <f>F115</f>
        <v>0</v>
      </c>
    </row>
    <row r="112" spans="1:8" s="2" customFormat="1" ht="33.75" customHeight="1" x14ac:dyDescent="0.2">
      <c r="A112" s="87" t="s">
        <v>82</v>
      </c>
      <c r="B112" s="34" t="s">
        <v>15</v>
      </c>
      <c r="C112" s="34" t="s">
        <v>10</v>
      </c>
      <c r="D112" s="34" t="s">
        <v>157</v>
      </c>
      <c r="E112" s="33"/>
      <c r="F112" s="35">
        <f>F114</f>
        <v>333983.53999999998</v>
      </c>
    </row>
    <row r="113" spans="1:6" s="2" customFormat="1" ht="20.25" customHeight="1" x14ac:dyDescent="0.2">
      <c r="A113" s="53" t="s">
        <v>50</v>
      </c>
      <c r="B113" s="34" t="s">
        <v>15</v>
      </c>
      <c r="C113" s="34" t="s">
        <v>10</v>
      </c>
      <c r="D113" s="34" t="s">
        <v>157</v>
      </c>
      <c r="E113" s="33" t="s">
        <v>49</v>
      </c>
      <c r="F113" s="35">
        <v>0</v>
      </c>
    </row>
    <row r="114" spans="1:6" s="2" customFormat="1" ht="15" customHeight="1" x14ac:dyDescent="0.2">
      <c r="A114" s="87" t="s">
        <v>144</v>
      </c>
      <c r="B114" s="34" t="s">
        <v>15</v>
      </c>
      <c r="C114" s="34" t="s">
        <v>10</v>
      </c>
      <c r="D114" s="34" t="s">
        <v>157</v>
      </c>
      <c r="E114" s="31" t="s">
        <v>42</v>
      </c>
      <c r="F114" s="35">
        <v>333983.53999999998</v>
      </c>
    </row>
    <row r="115" spans="1:6" s="2" customFormat="1" ht="13.5" hidden="1" customHeight="1" x14ac:dyDescent="0.2">
      <c r="A115" s="69" t="s">
        <v>43</v>
      </c>
      <c r="B115" s="34" t="s">
        <v>15</v>
      </c>
      <c r="C115" s="34" t="s">
        <v>10</v>
      </c>
      <c r="D115" s="34" t="s">
        <v>188</v>
      </c>
      <c r="E115" s="33" t="s">
        <v>42</v>
      </c>
      <c r="F115" s="35">
        <v>0</v>
      </c>
    </row>
    <row r="116" spans="1:6" s="2" customFormat="1" ht="17.25" customHeight="1" x14ac:dyDescent="0.2">
      <c r="A116" s="37" t="s">
        <v>79</v>
      </c>
      <c r="B116" s="34" t="s">
        <v>15</v>
      </c>
      <c r="C116" s="34" t="s">
        <v>10</v>
      </c>
      <c r="D116" s="34" t="s">
        <v>132</v>
      </c>
      <c r="E116" s="44"/>
      <c r="F116" s="79">
        <f>F117</f>
        <v>2532595.7000000002</v>
      </c>
    </row>
    <row r="117" spans="1:6" s="2" customFormat="1" ht="37.5" customHeight="1" x14ac:dyDescent="0.2">
      <c r="A117" s="53" t="s">
        <v>69</v>
      </c>
      <c r="B117" s="34" t="s">
        <v>15</v>
      </c>
      <c r="C117" s="34" t="s">
        <v>10</v>
      </c>
      <c r="D117" s="34" t="s">
        <v>156</v>
      </c>
      <c r="E117" s="33"/>
      <c r="F117" s="32">
        <f>F118+F119</f>
        <v>2532595.7000000002</v>
      </c>
    </row>
    <row r="118" spans="1:6" s="2" customFormat="1" ht="22.5" x14ac:dyDescent="0.2">
      <c r="A118" s="53" t="s">
        <v>50</v>
      </c>
      <c r="B118" s="34" t="s">
        <v>15</v>
      </c>
      <c r="C118" s="34" t="s">
        <v>10</v>
      </c>
      <c r="D118" s="34" t="s">
        <v>156</v>
      </c>
      <c r="E118" s="33" t="s">
        <v>49</v>
      </c>
      <c r="F118" s="32">
        <v>951501.88</v>
      </c>
    </row>
    <row r="119" spans="1:6" s="2" customFormat="1" ht="18" customHeight="1" x14ac:dyDescent="0.2">
      <c r="A119" s="53" t="s">
        <v>43</v>
      </c>
      <c r="B119" s="34" t="s">
        <v>15</v>
      </c>
      <c r="C119" s="34" t="s">
        <v>10</v>
      </c>
      <c r="D119" s="34" t="s">
        <v>156</v>
      </c>
      <c r="E119" s="33" t="s">
        <v>42</v>
      </c>
      <c r="F119" s="32">
        <v>1581093.82</v>
      </c>
    </row>
    <row r="120" spans="1:6" s="2" customFormat="1" x14ac:dyDescent="0.2">
      <c r="A120" s="65" t="s">
        <v>81</v>
      </c>
      <c r="B120" s="34" t="s">
        <v>15</v>
      </c>
      <c r="C120" s="34" t="s">
        <v>10</v>
      </c>
      <c r="D120" s="34" t="s">
        <v>132</v>
      </c>
      <c r="E120" s="33"/>
      <c r="F120" s="32">
        <f>F121</f>
        <v>11028430</v>
      </c>
    </row>
    <row r="121" spans="1:6" s="2" customFormat="1" ht="33" customHeight="1" x14ac:dyDescent="0.2">
      <c r="A121" s="62" t="s">
        <v>82</v>
      </c>
      <c r="B121" s="34" t="s">
        <v>15</v>
      </c>
      <c r="C121" s="34" t="s">
        <v>10</v>
      </c>
      <c r="D121" s="34" t="s">
        <v>132</v>
      </c>
      <c r="E121" s="33"/>
      <c r="F121" s="32">
        <f>F122+F125</f>
        <v>11028430</v>
      </c>
    </row>
    <row r="122" spans="1:6" s="2" customFormat="1" ht="24" customHeight="1" x14ac:dyDescent="0.2">
      <c r="A122" s="89" t="s">
        <v>190</v>
      </c>
      <c r="B122" s="34" t="s">
        <v>15</v>
      </c>
      <c r="C122" s="34" t="s">
        <v>10</v>
      </c>
      <c r="D122" s="34" t="s">
        <v>188</v>
      </c>
      <c r="E122" s="33"/>
      <c r="F122" s="32">
        <f>F123+F124</f>
        <v>3014380</v>
      </c>
    </row>
    <row r="123" spans="1:6" s="2" customFormat="1" ht="22.5" customHeight="1" x14ac:dyDescent="0.2">
      <c r="A123" s="91" t="s">
        <v>50</v>
      </c>
      <c r="B123" s="34" t="s">
        <v>15</v>
      </c>
      <c r="C123" s="34" t="s">
        <v>10</v>
      </c>
      <c r="D123" s="34" t="s">
        <v>188</v>
      </c>
      <c r="E123" s="33" t="s">
        <v>49</v>
      </c>
      <c r="F123" s="32">
        <v>2953293.58</v>
      </c>
    </row>
    <row r="124" spans="1:6" s="2" customFormat="1" ht="18" customHeight="1" x14ac:dyDescent="0.2">
      <c r="A124" s="53" t="s">
        <v>43</v>
      </c>
      <c r="B124" s="34" t="s">
        <v>15</v>
      </c>
      <c r="C124" s="34" t="s">
        <v>10</v>
      </c>
      <c r="D124" s="34" t="s">
        <v>188</v>
      </c>
      <c r="E124" s="33" t="s">
        <v>42</v>
      </c>
      <c r="F124" s="32">
        <v>61086.42</v>
      </c>
    </row>
    <row r="125" spans="1:6" s="2" customFormat="1" ht="13.5" customHeight="1" x14ac:dyDescent="0.2">
      <c r="A125" s="90" t="s">
        <v>191</v>
      </c>
      <c r="B125" s="34" t="s">
        <v>15</v>
      </c>
      <c r="C125" s="34" t="s">
        <v>10</v>
      </c>
      <c r="D125" s="34" t="s">
        <v>192</v>
      </c>
      <c r="E125" s="33"/>
      <c r="F125" s="32">
        <f>F126</f>
        <v>8014050</v>
      </c>
    </row>
    <row r="126" spans="1:6" s="2" customFormat="1" ht="24" customHeight="1" x14ac:dyDescent="0.2">
      <c r="A126" s="91" t="s">
        <v>50</v>
      </c>
      <c r="B126" s="34" t="s">
        <v>15</v>
      </c>
      <c r="C126" s="34" t="s">
        <v>10</v>
      </c>
      <c r="D126" s="34" t="s">
        <v>192</v>
      </c>
      <c r="E126" s="33" t="s">
        <v>49</v>
      </c>
      <c r="F126" s="32">
        <v>8014050</v>
      </c>
    </row>
    <row r="127" spans="1:6" s="2" customFormat="1" ht="16.5" customHeight="1" x14ac:dyDescent="0.2">
      <c r="A127" s="67" t="s">
        <v>52</v>
      </c>
      <c r="B127" s="34" t="s">
        <v>15</v>
      </c>
      <c r="C127" s="34" t="s">
        <v>12</v>
      </c>
      <c r="D127" s="34"/>
      <c r="E127" s="33"/>
      <c r="F127" s="49">
        <f>F130+F137+F128+F152</f>
        <v>3317145.69</v>
      </c>
    </row>
    <row r="128" spans="1:6" s="2" customFormat="1" ht="16.5" customHeight="1" x14ac:dyDescent="0.2">
      <c r="A128" s="87" t="s">
        <v>182</v>
      </c>
      <c r="B128" s="34" t="s">
        <v>15</v>
      </c>
      <c r="C128" s="34" t="s">
        <v>12</v>
      </c>
      <c r="D128" s="34" t="s">
        <v>183</v>
      </c>
      <c r="E128" s="33"/>
      <c r="F128" s="35">
        <f>F129</f>
        <v>0</v>
      </c>
    </row>
    <row r="129" spans="1:6" s="2" customFormat="1" ht="16.5" customHeight="1" x14ac:dyDescent="0.2">
      <c r="A129" s="53" t="s">
        <v>43</v>
      </c>
      <c r="B129" s="34" t="s">
        <v>15</v>
      </c>
      <c r="C129" s="34" t="s">
        <v>12</v>
      </c>
      <c r="D129" s="34" t="s">
        <v>183</v>
      </c>
      <c r="E129" s="33" t="s">
        <v>42</v>
      </c>
      <c r="F129" s="35">
        <v>0</v>
      </c>
    </row>
    <row r="130" spans="1:6" s="2" customFormat="1" ht="18.75" customHeight="1" x14ac:dyDescent="0.2">
      <c r="A130" s="37" t="s">
        <v>79</v>
      </c>
      <c r="B130" s="34" t="s">
        <v>15</v>
      </c>
      <c r="C130" s="34" t="s">
        <v>12</v>
      </c>
      <c r="D130" s="34" t="s">
        <v>132</v>
      </c>
      <c r="E130" s="44"/>
      <c r="F130" s="77">
        <f>F131+F134</f>
        <v>846507.43</v>
      </c>
    </row>
    <row r="131" spans="1:6" s="2" customFormat="1" ht="22.5" x14ac:dyDescent="0.2">
      <c r="A131" s="53" t="s">
        <v>70</v>
      </c>
      <c r="B131" s="34" t="s">
        <v>15</v>
      </c>
      <c r="C131" s="34" t="s">
        <v>12</v>
      </c>
      <c r="D131" s="34" t="s">
        <v>158</v>
      </c>
      <c r="E131" s="34"/>
      <c r="F131" s="35">
        <f>F132+F133</f>
        <v>817925.43</v>
      </c>
    </row>
    <row r="132" spans="1:6" s="2" customFormat="1" ht="22.5" x14ac:dyDescent="0.2">
      <c r="A132" s="53" t="s">
        <v>50</v>
      </c>
      <c r="B132" s="34" t="s">
        <v>15</v>
      </c>
      <c r="C132" s="34" t="s">
        <v>12</v>
      </c>
      <c r="D132" s="34" t="s">
        <v>158</v>
      </c>
      <c r="E132" s="34" t="s">
        <v>49</v>
      </c>
      <c r="F132" s="35"/>
    </row>
    <row r="133" spans="1:6" s="2" customFormat="1" ht="15.75" customHeight="1" x14ac:dyDescent="0.2">
      <c r="A133" s="53" t="s">
        <v>43</v>
      </c>
      <c r="B133" s="34" t="s">
        <v>15</v>
      </c>
      <c r="C133" s="34" t="s">
        <v>12</v>
      </c>
      <c r="D133" s="34" t="s">
        <v>158</v>
      </c>
      <c r="E133" s="34" t="s">
        <v>42</v>
      </c>
      <c r="F133" s="35">
        <v>817925.43</v>
      </c>
    </row>
    <row r="134" spans="1:6" s="2" customFormat="1" ht="22.5" x14ac:dyDescent="0.2">
      <c r="A134" s="53" t="s">
        <v>71</v>
      </c>
      <c r="B134" s="34" t="s">
        <v>15</v>
      </c>
      <c r="C134" s="34" t="s">
        <v>12</v>
      </c>
      <c r="D134" s="34" t="s">
        <v>159</v>
      </c>
      <c r="E134" s="34"/>
      <c r="F134" s="35">
        <f>F135+F136</f>
        <v>28582</v>
      </c>
    </row>
    <row r="135" spans="1:6" s="2" customFormat="1" ht="22.5" x14ac:dyDescent="0.2">
      <c r="A135" s="53" t="s">
        <v>50</v>
      </c>
      <c r="B135" s="34" t="s">
        <v>15</v>
      </c>
      <c r="C135" s="34" t="s">
        <v>12</v>
      </c>
      <c r="D135" s="34" t="s">
        <v>159</v>
      </c>
      <c r="E135" s="34" t="s">
        <v>49</v>
      </c>
      <c r="F135" s="35"/>
    </row>
    <row r="136" spans="1:6" s="2" customFormat="1" ht="15.75" customHeight="1" x14ac:dyDescent="0.2">
      <c r="A136" s="53" t="s">
        <v>43</v>
      </c>
      <c r="B136" s="34" t="s">
        <v>15</v>
      </c>
      <c r="C136" s="34" t="s">
        <v>12</v>
      </c>
      <c r="D136" s="34" t="s">
        <v>159</v>
      </c>
      <c r="E136" s="34" t="s">
        <v>42</v>
      </c>
      <c r="F136" s="35">
        <v>28582</v>
      </c>
    </row>
    <row r="137" spans="1:6" s="2" customFormat="1" ht="16.5" customHeight="1" x14ac:dyDescent="0.2">
      <c r="A137" s="65" t="s">
        <v>81</v>
      </c>
      <c r="B137" s="34" t="s">
        <v>15</v>
      </c>
      <c r="C137" s="34" t="s">
        <v>12</v>
      </c>
      <c r="D137" s="34" t="s">
        <v>132</v>
      </c>
      <c r="E137" s="50"/>
      <c r="F137" s="30">
        <f>F138+F146+F147+F150+F152</f>
        <v>2470638.2599999998</v>
      </c>
    </row>
    <row r="138" spans="1:6" s="2" customFormat="1" ht="13.5" customHeight="1" x14ac:dyDescent="0.2">
      <c r="A138" s="68" t="s">
        <v>53</v>
      </c>
      <c r="B138" s="34" t="s">
        <v>15</v>
      </c>
      <c r="C138" s="34" t="s">
        <v>12</v>
      </c>
      <c r="D138" s="34" t="s">
        <v>160</v>
      </c>
      <c r="E138" s="33"/>
      <c r="F138" s="32">
        <f>F139+F140</f>
        <v>1354605.43</v>
      </c>
    </row>
    <row r="139" spans="1:6" s="2" customFormat="1" ht="13.5" customHeight="1" x14ac:dyDescent="0.2">
      <c r="A139" s="53" t="s">
        <v>43</v>
      </c>
      <c r="B139" s="34" t="s">
        <v>15</v>
      </c>
      <c r="C139" s="34" t="s">
        <v>12</v>
      </c>
      <c r="D139" s="34" t="s">
        <v>160</v>
      </c>
      <c r="E139" s="33" t="s">
        <v>42</v>
      </c>
      <c r="F139" s="32">
        <v>1015110</v>
      </c>
    </row>
    <row r="140" spans="1:6" s="2" customFormat="1" x14ac:dyDescent="0.2">
      <c r="A140" s="87" t="s">
        <v>181</v>
      </c>
      <c r="B140" s="34" t="s">
        <v>15</v>
      </c>
      <c r="C140" s="34" t="s">
        <v>12</v>
      </c>
      <c r="D140" s="34" t="s">
        <v>160</v>
      </c>
      <c r="E140" s="33" t="s">
        <v>180</v>
      </c>
      <c r="F140" s="32">
        <v>339495.43</v>
      </c>
    </row>
    <row r="141" spans="1:6" s="2" customFormat="1" hidden="1" x14ac:dyDescent="0.2">
      <c r="A141" s="53" t="s">
        <v>126</v>
      </c>
      <c r="B141" s="34" t="s">
        <v>15</v>
      </c>
      <c r="C141" s="34" t="s">
        <v>12</v>
      </c>
      <c r="D141" s="34" t="s">
        <v>161</v>
      </c>
      <c r="E141" s="33"/>
      <c r="F141" s="32">
        <v>0</v>
      </c>
    </row>
    <row r="142" spans="1:6" s="2" customFormat="1" ht="17.25" hidden="1" customHeight="1" x14ac:dyDescent="0.2">
      <c r="A142" s="53" t="s">
        <v>43</v>
      </c>
      <c r="B142" s="34" t="s">
        <v>15</v>
      </c>
      <c r="C142" s="34" t="s">
        <v>12</v>
      </c>
      <c r="D142" s="34" t="s">
        <v>161</v>
      </c>
      <c r="E142" s="33" t="s">
        <v>42</v>
      </c>
      <c r="F142" s="32">
        <v>0</v>
      </c>
    </row>
    <row r="143" spans="1:6" s="2" customFormat="1" ht="12.75" hidden="1" customHeight="1" x14ac:dyDescent="0.2">
      <c r="A143" s="69" t="s">
        <v>76</v>
      </c>
      <c r="B143" s="34" t="s">
        <v>15</v>
      </c>
      <c r="C143" s="34" t="s">
        <v>12</v>
      </c>
      <c r="D143" s="34" t="s">
        <v>162</v>
      </c>
      <c r="E143" s="33"/>
      <c r="F143" s="32">
        <f>F144</f>
        <v>0</v>
      </c>
    </row>
    <row r="144" spans="1:6" s="2" customFormat="1" ht="13.5" hidden="1" customHeight="1" x14ac:dyDescent="0.2">
      <c r="A144" s="53" t="s">
        <v>43</v>
      </c>
      <c r="B144" s="34" t="s">
        <v>15</v>
      </c>
      <c r="C144" s="34" t="s">
        <v>12</v>
      </c>
      <c r="D144" s="34" t="s">
        <v>162</v>
      </c>
      <c r="E144" s="33" t="s">
        <v>42</v>
      </c>
      <c r="F144" s="32">
        <v>0</v>
      </c>
    </row>
    <row r="145" spans="1:6" s="2" customFormat="1" ht="15" hidden="1" customHeight="1" x14ac:dyDescent="0.2">
      <c r="A145" s="53" t="s">
        <v>110</v>
      </c>
      <c r="B145" s="34" t="s">
        <v>15</v>
      </c>
      <c r="C145" s="34" t="s">
        <v>12</v>
      </c>
      <c r="D145" s="34" t="s">
        <v>163</v>
      </c>
      <c r="E145" s="33"/>
      <c r="F145" s="32">
        <v>0</v>
      </c>
    </row>
    <row r="146" spans="1:6" s="2" customFormat="1" ht="14.25" hidden="1" customHeight="1" x14ac:dyDescent="0.2">
      <c r="A146" s="53" t="s">
        <v>43</v>
      </c>
      <c r="B146" s="34" t="s">
        <v>15</v>
      </c>
      <c r="C146" s="34" t="s">
        <v>12</v>
      </c>
      <c r="D146" s="34" t="s">
        <v>163</v>
      </c>
      <c r="E146" s="33" t="s">
        <v>42</v>
      </c>
      <c r="F146" s="32">
        <v>0</v>
      </c>
    </row>
    <row r="147" spans="1:6" s="2" customFormat="1" ht="15.75" customHeight="1" x14ac:dyDescent="0.2">
      <c r="A147" s="53" t="s">
        <v>111</v>
      </c>
      <c r="B147" s="34" t="s">
        <v>15</v>
      </c>
      <c r="C147" s="34" t="s">
        <v>12</v>
      </c>
      <c r="D147" s="34" t="s">
        <v>164</v>
      </c>
      <c r="E147" s="33"/>
      <c r="F147" s="32">
        <f>F149+F148</f>
        <v>1116032.83</v>
      </c>
    </row>
    <row r="148" spans="1:6" s="2" customFormat="1" ht="15.75" customHeight="1" x14ac:dyDescent="0.2">
      <c r="A148" s="53" t="s">
        <v>43</v>
      </c>
      <c r="B148" s="34" t="s">
        <v>15</v>
      </c>
      <c r="C148" s="34" t="s">
        <v>12</v>
      </c>
      <c r="D148" s="34" t="s">
        <v>164</v>
      </c>
      <c r="E148" s="33" t="s">
        <v>60</v>
      </c>
      <c r="F148" s="32">
        <v>24000</v>
      </c>
    </row>
    <row r="149" spans="1:6" s="2" customFormat="1" ht="15.75" customHeight="1" x14ac:dyDescent="0.2">
      <c r="A149" s="53" t="s">
        <v>43</v>
      </c>
      <c r="B149" s="34" t="s">
        <v>15</v>
      </c>
      <c r="C149" s="34" t="s">
        <v>12</v>
      </c>
      <c r="D149" s="34" t="s">
        <v>164</v>
      </c>
      <c r="E149" s="33" t="s">
        <v>42</v>
      </c>
      <c r="F149" s="32">
        <v>1092032.83</v>
      </c>
    </row>
    <row r="150" spans="1:6" s="2" customFormat="1" ht="0.75" hidden="1" customHeight="1" x14ac:dyDescent="0.2">
      <c r="A150" s="83" t="s">
        <v>129</v>
      </c>
      <c r="B150" s="34" t="s">
        <v>15</v>
      </c>
      <c r="C150" s="34" t="s">
        <v>12</v>
      </c>
      <c r="D150" s="34" t="s">
        <v>165</v>
      </c>
      <c r="E150" s="33"/>
      <c r="F150" s="32">
        <f>F151</f>
        <v>0</v>
      </c>
    </row>
    <row r="151" spans="1:6" s="2" customFormat="1" ht="22.5" hidden="1" customHeight="1" x14ac:dyDescent="0.2">
      <c r="A151" s="53" t="s">
        <v>50</v>
      </c>
      <c r="B151" s="34" t="s">
        <v>15</v>
      </c>
      <c r="C151" s="34" t="s">
        <v>12</v>
      </c>
      <c r="D151" s="34" t="s">
        <v>165</v>
      </c>
      <c r="E151" s="33" t="s">
        <v>49</v>
      </c>
      <c r="F151" s="32">
        <v>0</v>
      </c>
    </row>
    <row r="152" spans="1:6" s="2" customFormat="1" ht="16.5" hidden="1" customHeight="1" x14ac:dyDescent="0.2">
      <c r="A152" s="87" t="s">
        <v>167</v>
      </c>
      <c r="B152" s="34" t="s">
        <v>15</v>
      </c>
      <c r="C152" s="34" t="s">
        <v>12</v>
      </c>
      <c r="D152" s="34" t="s">
        <v>166</v>
      </c>
      <c r="E152" s="33"/>
      <c r="F152" s="32">
        <f>F153</f>
        <v>0</v>
      </c>
    </row>
    <row r="153" spans="1:6" s="2" customFormat="1" ht="12.75" hidden="1" customHeight="1" x14ac:dyDescent="0.2">
      <c r="A153" s="87" t="s">
        <v>144</v>
      </c>
      <c r="B153" s="34" t="s">
        <v>15</v>
      </c>
      <c r="C153" s="34" t="s">
        <v>12</v>
      </c>
      <c r="D153" s="34" t="s">
        <v>166</v>
      </c>
      <c r="E153" s="33" t="s">
        <v>42</v>
      </c>
      <c r="F153" s="32">
        <v>0</v>
      </c>
    </row>
    <row r="154" spans="1:6" s="2" customFormat="1" ht="15.75" hidden="1" customHeight="1" x14ac:dyDescent="0.2">
      <c r="A154" s="70" t="s">
        <v>59</v>
      </c>
      <c r="B154" s="58" t="s">
        <v>15</v>
      </c>
      <c r="C154" s="58" t="s">
        <v>15</v>
      </c>
      <c r="D154" s="34"/>
      <c r="E154" s="44"/>
      <c r="F154" s="30">
        <f>F155</f>
        <v>0</v>
      </c>
    </row>
    <row r="155" spans="1:6" s="2" customFormat="1" ht="15.75" hidden="1" customHeight="1" x14ac:dyDescent="0.2">
      <c r="A155" s="69" t="s">
        <v>117</v>
      </c>
      <c r="B155" s="58" t="s">
        <v>15</v>
      </c>
      <c r="C155" s="58" t="s">
        <v>15</v>
      </c>
      <c r="D155" s="34" t="s">
        <v>168</v>
      </c>
      <c r="E155" s="58"/>
      <c r="F155" s="77">
        <f>F156</f>
        <v>0</v>
      </c>
    </row>
    <row r="156" spans="1:6" s="2" customFormat="1" ht="15" hidden="1" customHeight="1" x14ac:dyDescent="0.2">
      <c r="A156" s="69" t="s">
        <v>123</v>
      </c>
      <c r="B156" s="58" t="s">
        <v>15</v>
      </c>
      <c r="C156" s="58" t="s">
        <v>15</v>
      </c>
      <c r="D156" s="34" t="s">
        <v>168</v>
      </c>
      <c r="E156" s="58" t="s">
        <v>42</v>
      </c>
      <c r="F156" s="77">
        <v>0</v>
      </c>
    </row>
    <row r="157" spans="1:6" s="2" customFormat="1" hidden="1" x14ac:dyDescent="0.2">
      <c r="A157" s="64" t="s">
        <v>94</v>
      </c>
      <c r="B157" s="34" t="s">
        <v>15</v>
      </c>
      <c r="C157" s="34" t="s">
        <v>15</v>
      </c>
      <c r="D157" s="34" t="s">
        <v>132</v>
      </c>
      <c r="E157" s="33"/>
      <c r="F157" s="32">
        <f>F160+F158</f>
        <v>0</v>
      </c>
    </row>
    <row r="158" spans="1:6" s="2" customFormat="1" hidden="1" x14ac:dyDescent="0.2">
      <c r="A158" s="62" t="s">
        <v>95</v>
      </c>
      <c r="B158" s="34" t="s">
        <v>15</v>
      </c>
      <c r="C158" s="34" t="s">
        <v>15</v>
      </c>
      <c r="D158" s="34" t="s">
        <v>169</v>
      </c>
      <c r="E158" s="33"/>
      <c r="F158" s="32">
        <f>F159</f>
        <v>0</v>
      </c>
    </row>
    <row r="159" spans="1:6" s="2" customFormat="1" ht="22.5" hidden="1" x14ac:dyDescent="0.2">
      <c r="A159" s="69" t="s">
        <v>112</v>
      </c>
      <c r="B159" s="34" t="s">
        <v>15</v>
      </c>
      <c r="C159" s="34" t="s">
        <v>15</v>
      </c>
      <c r="D159" s="34" t="s">
        <v>169</v>
      </c>
      <c r="E159" s="33" t="s">
        <v>62</v>
      </c>
      <c r="F159" s="32"/>
    </row>
    <row r="160" spans="1:6" s="2" customFormat="1" hidden="1" x14ac:dyDescent="0.2">
      <c r="A160" s="62" t="s">
        <v>96</v>
      </c>
      <c r="B160" s="34" t="s">
        <v>15</v>
      </c>
      <c r="C160" s="34" t="s">
        <v>15</v>
      </c>
      <c r="D160" s="34" t="s">
        <v>170</v>
      </c>
      <c r="E160" s="33"/>
      <c r="F160" s="32">
        <f>F161</f>
        <v>0</v>
      </c>
    </row>
    <row r="161" spans="1:6" s="2" customFormat="1" ht="22.5" hidden="1" customHeight="1" x14ac:dyDescent="0.2">
      <c r="A161" s="69" t="s">
        <v>112</v>
      </c>
      <c r="B161" s="34" t="s">
        <v>15</v>
      </c>
      <c r="C161" s="34" t="s">
        <v>15</v>
      </c>
      <c r="D161" s="34" t="s">
        <v>170</v>
      </c>
      <c r="E161" s="33" t="s">
        <v>62</v>
      </c>
      <c r="F161" s="32"/>
    </row>
    <row r="162" spans="1:6" s="2" customFormat="1" ht="27.75" hidden="1" customHeight="1" x14ac:dyDescent="0.2">
      <c r="A162" s="81"/>
      <c r="B162" s="47"/>
      <c r="C162" s="47"/>
      <c r="D162" s="47"/>
      <c r="E162" s="47"/>
      <c r="F162" s="48"/>
    </row>
    <row r="163" spans="1:6" s="2" customFormat="1" ht="39" hidden="1" customHeight="1" x14ac:dyDescent="0.2">
      <c r="A163" s="81"/>
      <c r="B163" s="47"/>
      <c r="C163" s="47"/>
      <c r="D163" s="47"/>
      <c r="E163" s="47"/>
      <c r="F163" s="48"/>
    </row>
    <row r="164" spans="1:6" s="2" customFormat="1" ht="27.75" hidden="1" customHeight="1" x14ac:dyDescent="0.2">
      <c r="A164" s="80"/>
      <c r="B164" s="47"/>
      <c r="C164" s="47"/>
      <c r="D164" s="47"/>
      <c r="E164" s="47"/>
      <c r="F164" s="48"/>
    </row>
    <row r="165" spans="1:6" s="18" customFormat="1" ht="12.75" hidden="1" customHeight="1" x14ac:dyDescent="0.2">
      <c r="A165" s="88" t="s">
        <v>176</v>
      </c>
      <c r="B165" s="45" t="s">
        <v>178</v>
      </c>
      <c r="C165" s="45" t="s">
        <v>15</v>
      </c>
      <c r="D165" s="45"/>
      <c r="E165" s="45"/>
      <c r="F165" s="49">
        <f>F166</f>
        <v>0</v>
      </c>
    </row>
    <row r="166" spans="1:6" s="18" customFormat="1" ht="15" hidden="1" customHeight="1" x14ac:dyDescent="0.2">
      <c r="A166" s="86" t="s">
        <v>177</v>
      </c>
      <c r="B166" s="33" t="s">
        <v>178</v>
      </c>
      <c r="C166" s="33" t="s">
        <v>15</v>
      </c>
      <c r="D166" s="33" t="s">
        <v>179</v>
      </c>
      <c r="E166" s="33"/>
      <c r="F166" s="32">
        <f>F167</f>
        <v>0</v>
      </c>
    </row>
    <row r="167" spans="1:6" s="18" customFormat="1" ht="16.5" hidden="1" customHeight="1" x14ac:dyDescent="0.2">
      <c r="A167" s="86" t="s">
        <v>144</v>
      </c>
      <c r="B167" s="33" t="s">
        <v>178</v>
      </c>
      <c r="C167" s="33" t="s">
        <v>15</v>
      </c>
      <c r="D167" s="33" t="s">
        <v>179</v>
      </c>
      <c r="E167" s="58" t="s">
        <v>42</v>
      </c>
      <c r="F167" s="32">
        <v>0</v>
      </c>
    </row>
    <row r="168" spans="1:6" s="2" customFormat="1" ht="0.75" hidden="1" customHeight="1" x14ac:dyDescent="0.2">
      <c r="A168" s="67" t="s">
        <v>19</v>
      </c>
      <c r="B168" s="60" t="s">
        <v>21</v>
      </c>
      <c r="C168" s="60" t="s">
        <v>8</v>
      </c>
      <c r="D168" s="60"/>
      <c r="E168" s="45"/>
      <c r="F168" s="49">
        <f>F169+F173+F177</f>
        <v>0</v>
      </c>
    </row>
    <row r="169" spans="1:6" s="2" customFormat="1" hidden="1" x14ac:dyDescent="0.2">
      <c r="A169" s="61" t="s">
        <v>20</v>
      </c>
      <c r="B169" s="58" t="s">
        <v>21</v>
      </c>
      <c r="C169" s="58" t="s">
        <v>7</v>
      </c>
      <c r="D169" s="34"/>
      <c r="E169" s="44"/>
      <c r="F169" s="30">
        <f>F171</f>
        <v>0</v>
      </c>
    </row>
    <row r="170" spans="1:6" s="2" customFormat="1" hidden="1" x14ac:dyDescent="0.2">
      <c r="A170" s="64" t="s">
        <v>81</v>
      </c>
      <c r="B170" s="58" t="s">
        <v>21</v>
      </c>
      <c r="C170" s="58" t="s">
        <v>7</v>
      </c>
      <c r="D170" s="34" t="s">
        <v>132</v>
      </c>
      <c r="E170" s="44"/>
      <c r="F170" s="77"/>
    </row>
    <row r="171" spans="1:6" s="2" customFormat="1" hidden="1" x14ac:dyDescent="0.2">
      <c r="A171" s="62" t="s">
        <v>97</v>
      </c>
      <c r="B171" s="34" t="s">
        <v>21</v>
      </c>
      <c r="C171" s="34" t="s">
        <v>7</v>
      </c>
      <c r="D171" s="34" t="s">
        <v>171</v>
      </c>
      <c r="E171" s="33"/>
      <c r="F171" s="32">
        <f>F172</f>
        <v>0</v>
      </c>
    </row>
    <row r="172" spans="1:6" s="2" customFormat="1" ht="22.5" hidden="1" x14ac:dyDescent="0.2">
      <c r="A172" s="53" t="s">
        <v>43</v>
      </c>
      <c r="B172" s="34" t="s">
        <v>21</v>
      </c>
      <c r="C172" s="34" t="s">
        <v>7</v>
      </c>
      <c r="D172" s="34" t="s">
        <v>171</v>
      </c>
      <c r="E172" s="33" t="s">
        <v>42</v>
      </c>
      <c r="F172" s="32">
        <v>0</v>
      </c>
    </row>
    <row r="173" spans="1:6" s="2" customFormat="1" hidden="1" x14ac:dyDescent="0.2">
      <c r="A173" s="61" t="s">
        <v>22</v>
      </c>
      <c r="B173" s="58" t="s">
        <v>21</v>
      </c>
      <c r="C173" s="58" t="s">
        <v>10</v>
      </c>
      <c r="D173" s="34"/>
      <c r="E173" s="33"/>
      <c r="F173" s="78">
        <f t="shared" ref="F173:F175" si="0">F174</f>
        <v>0</v>
      </c>
    </row>
    <row r="174" spans="1:6" s="2" customFormat="1" hidden="1" x14ac:dyDescent="0.2">
      <c r="A174" s="64" t="s">
        <v>81</v>
      </c>
      <c r="B174" s="58" t="s">
        <v>21</v>
      </c>
      <c r="C174" s="58" t="s">
        <v>10</v>
      </c>
      <c r="D174" s="34" t="s">
        <v>172</v>
      </c>
      <c r="E174" s="44"/>
      <c r="F174" s="30">
        <f t="shared" si="0"/>
        <v>0</v>
      </c>
    </row>
    <row r="175" spans="1:6" s="2" customFormat="1" hidden="1" x14ac:dyDescent="0.2">
      <c r="A175" s="62" t="s">
        <v>97</v>
      </c>
      <c r="B175" s="34" t="s">
        <v>21</v>
      </c>
      <c r="C175" s="34" t="s">
        <v>10</v>
      </c>
      <c r="D175" s="34" t="s">
        <v>171</v>
      </c>
      <c r="E175" s="33"/>
      <c r="F175" s="32">
        <f t="shared" si="0"/>
        <v>0</v>
      </c>
    </row>
    <row r="176" spans="1:6" s="2" customFormat="1" ht="22.5" hidden="1" x14ac:dyDescent="0.2">
      <c r="A176" s="53" t="s">
        <v>43</v>
      </c>
      <c r="B176" s="34" t="s">
        <v>21</v>
      </c>
      <c r="C176" s="34" t="s">
        <v>10</v>
      </c>
      <c r="D176" s="34" t="s">
        <v>171</v>
      </c>
      <c r="E176" s="33" t="s">
        <v>42</v>
      </c>
      <c r="F176" s="32">
        <v>0</v>
      </c>
    </row>
    <row r="177" spans="1:6" s="2" customFormat="1" ht="16.5" hidden="1" customHeight="1" x14ac:dyDescent="0.2">
      <c r="A177" s="61" t="s">
        <v>102</v>
      </c>
      <c r="B177" s="34" t="s">
        <v>21</v>
      </c>
      <c r="C177" s="34" t="s">
        <v>21</v>
      </c>
      <c r="D177" s="34"/>
      <c r="E177" s="33"/>
      <c r="F177" s="32">
        <f>F178</f>
        <v>0</v>
      </c>
    </row>
    <row r="178" spans="1:6" s="2" customFormat="1" hidden="1" x14ac:dyDescent="0.2">
      <c r="A178" s="37" t="s">
        <v>100</v>
      </c>
      <c r="B178" s="34" t="s">
        <v>21</v>
      </c>
      <c r="C178" s="34" t="s">
        <v>21</v>
      </c>
      <c r="D178" s="71" t="s">
        <v>173</v>
      </c>
      <c r="E178" s="33"/>
      <c r="F178" s="32">
        <f>F179</f>
        <v>0</v>
      </c>
    </row>
    <row r="179" spans="1:6" s="2" customFormat="1" ht="22.5" hidden="1" x14ac:dyDescent="0.2">
      <c r="A179" s="53" t="s">
        <v>101</v>
      </c>
      <c r="B179" s="34" t="s">
        <v>21</v>
      </c>
      <c r="C179" s="34" t="s">
        <v>21</v>
      </c>
      <c r="D179" s="71" t="s">
        <v>173</v>
      </c>
      <c r="E179" s="33" t="s">
        <v>42</v>
      </c>
      <c r="F179" s="32">
        <v>0</v>
      </c>
    </row>
    <row r="180" spans="1:6" s="2" customFormat="1" hidden="1" x14ac:dyDescent="0.2">
      <c r="A180" s="72" t="s">
        <v>113</v>
      </c>
      <c r="B180" s="34" t="s">
        <v>21</v>
      </c>
      <c r="C180" s="34" t="s">
        <v>23</v>
      </c>
      <c r="D180" s="71"/>
      <c r="E180" s="33"/>
      <c r="F180" s="32">
        <f>F181</f>
        <v>0</v>
      </c>
    </row>
    <row r="181" spans="1:6" s="2" customFormat="1" hidden="1" x14ac:dyDescent="0.2">
      <c r="A181" s="62" t="s">
        <v>97</v>
      </c>
      <c r="B181" s="34" t="s">
        <v>21</v>
      </c>
      <c r="C181" s="34" t="s">
        <v>23</v>
      </c>
      <c r="D181" s="34" t="s">
        <v>171</v>
      </c>
      <c r="E181" s="33"/>
      <c r="F181" s="32">
        <f>F182</f>
        <v>0</v>
      </c>
    </row>
    <row r="182" spans="1:6" s="2" customFormat="1" ht="22.5" hidden="1" x14ac:dyDescent="0.2">
      <c r="A182" s="53" t="s">
        <v>101</v>
      </c>
      <c r="B182" s="34" t="s">
        <v>21</v>
      </c>
      <c r="C182" s="34" t="s">
        <v>23</v>
      </c>
      <c r="D182" s="34" t="s">
        <v>171</v>
      </c>
      <c r="E182" s="33" t="s">
        <v>42</v>
      </c>
      <c r="F182" s="32">
        <v>0</v>
      </c>
    </row>
    <row r="183" spans="1:6" s="2" customFormat="1" hidden="1" x14ac:dyDescent="0.2">
      <c r="A183" s="67" t="s">
        <v>38</v>
      </c>
      <c r="B183" s="60" t="s">
        <v>18</v>
      </c>
      <c r="C183" s="60" t="s">
        <v>8</v>
      </c>
      <c r="D183" s="60"/>
      <c r="E183" s="45"/>
      <c r="F183" s="49">
        <f t="shared" ref="F183:F185" si="1">F184</f>
        <v>0</v>
      </c>
    </row>
    <row r="184" spans="1:6" s="2" customFormat="1" hidden="1" x14ac:dyDescent="0.2">
      <c r="A184" s="61" t="s">
        <v>103</v>
      </c>
      <c r="B184" s="58" t="s">
        <v>18</v>
      </c>
      <c r="C184" s="58" t="s">
        <v>14</v>
      </c>
      <c r="D184" s="34"/>
      <c r="E184" s="44"/>
      <c r="F184" s="30">
        <f t="shared" si="1"/>
        <v>0</v>
      </c>
    </row>
    <row r="185" spans="1:6" s="2" customFormat="1" hidden="1" x14ac:dyDescent="0.2">
      <c r="A185" s="62" t="s">
        <v>97</v>
      </c>
      <c r="B185" s="34" t="s">
        <v>18</v>
      </c>
      <c r="C185" s="34" t="s">
        <v>14</v>
      </c>
      <c r="D185" s="34" t="s">
        <v>171</v>
      </c>
      <c r="E185" s="33"/>
      <c r="F185" s="32">
        <f t="shared" si="1"/>
        <v>0</v>
      </c>
    </row>
    <row r="186" spans="1:6" s="2" customFormat="1" ht="22.5" hidden="1" x14ac:dyDescent="0.2">
      <c r="A186" s="53" t="s">
        <v>43</v>
      </c>
      <c r="B186" s="34" t="s">
        <v>18</v>
      </c>
      <c r="C186" s="34" t="s">
        <v>14</v>
      </c>
      <c r="D186" s="34" t="s">
        <v>171</v>
      </c>
      <c r="E186" s="33" t="s">
        <v>42</v>
      </c>
      <c r="F186" s="32">
        <v>0</v>
      </c>
    </row>
    <row r="187" spans="1:6" s="2" customFormat="1" hidden="1" x14ac:dyDescent="0.2">
      <c r="A187" s="63" t="s">
        <v>29</v>
      </c>
      <c r="B187" s="60" t="s">
        <v>23</v>
      </c>
      <c r="C187" s="60" t="s">
        <v>8</v>
      </c>
      <c r="D187" s="60"/>
      <c r="E187" s="28"/>
      <c r="F187" s="49">
        <f t="shared" ref="F187:F189" si="2">F188</f>
        <v>0</v>
      </c>
    </row>
    <row r="188" spans="1:6" s="2" customFormat="1" hidden="1" x14ac:dyDescent="0.2">
      <c r="A188" s="61" t="s">
        <v>107</v>
      </c>
      <c r="B188" s="58" t="s">
        <v>23</v>
      </c>
      <c r="C188" s="58" t="s">
        <v>23</v>
      </c>
      <c r="D188" s="34"/>
      <c r="E188" s="29"/>
      <c r="F188" s="30">
        <f t="shared" si="2"/>
        <v>0</v>
      </c>
    </row>
    <row r="189" spans="1:6" s="2" customFormat="1" hidden="1" x14ac:dyDescent="0.2">
      <c r="A189" s="64" t="s">
        <v>81</v>
      </c>
      <c r="B189" s="34" t="s">
        <v>23</v>
      </c>
      <c r="C189" s="34" t="s">
        <v>23</v>
      </c>
      <c r="D189" s="34" t="s">
        <v>132</v>
      </c>
      <c r="E189" s="33"/>
      <c r="F189" s="32">
        <f t="shared" si="2"/>
        <v>0</v>
      </c>
    </row>
    <row r="190" spans="1:6" s="2" customFormat="1" hidden="1" x14ac:dyDescent="0.2">
      <c r="A190" s="62" t="s">
        <v>97</v>
      </c>
      <c r="B190" s="34" t="s">
        <v>23</v>
      </c>
      <c r="C190" s="34" t="s">
        <v>23</v>
      </c>
      <c r="D190" s="34" t="s">
        <v>171</v>
      </c>
      <c r="E190" s="33"/>
      <c r="F190" s="32">
        <f>F191</f>
        <v>0</v>
      </c>
    </row>
    <row r="191" spans="1:6" s="2" customFormat="1" ht="16.5" hidden="1" customHeight="1" x14ac:dyDescent="0.2">
      <c r="A191" s="53" t="s">
        <v>43</v>
      </c>
      <c r="B191" s="34" t="s">
        <v>23</v>
      </c>
      <c r="C191" s="34" t="s">
        <v>23</v>
      </c>
      <c r="D191" s="34" t="s">
        <v>171</v>
      </c>
      <c r="E191" s="33" t="s">
        <v>42</v>
      </c>
      <c r="F191" s="32"/>
    </row>
    <row r="192" spans="1:6" s="2" customFormat="1" x14ac:dyDescent="0.2">
      <c r="A192" s="82" t="s">
        <v>116</v>
      </c>
      <c r="B192" s="34" t="s">
        <v>25</v>
      </c>
      <c r="C192" s="34" t="s">
        <v>12</v>
      </c>
      <c r="D192" s="34" t="s">
        <v>132</v>
      </c>
      <c r="E192" s="34"/>
      <c r="F192" s="78">
        <f>F193</f>
        <v>74088</v>
      </c>
    </row>
    <row r="193" spans="1:8" s="2" customFormat="1" ht="33.75" x14ac:dyDescent="0.2">
      <c r="A193" s="82" t="s">
        <v>124</v>
      </c>
      <c r="B193" s="34" t="s">
        <v>25</v>
      </c>
      <c r="C193" s="34" t="s">
        <v>12</v>
      </c>
      <c r="D193" s="34" t="s">
        <v>174</v>
      </c>
      <c r="E193" s="34"/>
      <c r="F193" s="35">
        <f>F194</f>
        <v>74088</v>
      </c>
    </row>
    <row r="194" spans="1:8" s="2" customFormat="1" x14ac:dyDescent="0.2">
      <c r="A194" s="87" t="s">
        <v>185</v>
      </c>
      <c r="B194" s="34" t="s">
        <v>25</v>
      </c>
      <c r="C194" s="34" t="s">
        <v>12</v>
      </c>
      <c r="D194" s="34" t="s">
        <v>174</v>
      </c>
      <c r="E194" s="34" t="s">
        <v>184</v>
      </c>
      <c r="F194" s="35">
        <v>74088</v>
      </c>
    </row>
    <row r="195" spans="1:8" s="2" customFormat="1" x14ac:dyDescent="0.2">
      <c r="A195" s="37" t="s">
        <v>24</v>
      </c>
      <c r="B195" s="60" t="s">
        <v>26</v>
      </c>
      <c r="C195" s="60" t="s">
        <v>8</v>
      </c>
      <c r="D195" s="34"/>
      <c r="E195" s="28"/>
      <c r="F195" s="49">
        <f t="shared" ref="F195:F197" si="3">F196</f>
        <v>148258.07999999999</v>
      </c>
    </row>
    <row r="196" spans="1:8" s="2" customFormat="1" x14ac:dyDescent="0.2">
      <c r="A196" s="53" t="s">
        <v>33</v>
      </c>
      <c r="B196" s="58" t="s">
        <v>26</v>
      </c>
      <c r="C196" s="58" t="s">
        <v>10</v>
      </c>
      <c r="D196" s="34"/>
      <c r="E196" s="29"/>
      <c r="F196" s="30">
        <f t="shared" si="3"/>
        <v>148258.07999999999</v>
      </c>
    </row>
    <row r="197" spans="1:8" s="2" customFormat="1" x14ac:dyDescent="0.2">
      <c r="A197" s="62" t="s">
        <v>81</v>
      </c>
      <c r="B197" s="34" t="s">
        <v>26</v>
      </c>
      <c r="C197" s="34" t="s">
        <v>10</v>
      </c>
      <c r="D197" s="34" t="s">
        <v>132</v>
      </c>
      <c r="E197" s="31"/>
      <c r="F197" s="32">
        <f t="shared" si="3"/>
        <v>148258.07999999999</v>
      </c>
    </row>
    <row r="198" spans="1:8" s="2" customFormat="1" ht="12.75" customHeight="1" x14ac:dyDescent="0.2">
      <c r="A198" s="62" t="s">
        <v>108</v>
      </c>
      <c r="B198" s="34" t="s">
        <v>26</v>
      </c>
      <c r="C198" s="34" t="s">
        <v>10</v>
      </c>
      <c r="D198" s="34" t="s">
        <v>175</v>
      </c>
      <c r="E198" s="31"/>
      <c r="F198" s="32">
        <f>F200+F199</f>
        <v>148258.07999999999</v>
      </c>
    </row>
    <row r="199" spans="1:8" s="2" customFormat="1" ht="0.75" customHeight="1" x14ac:dyDescent="0.2">
      <c r="A199" s="62" t="s">
        <v>125</v>
      </c>
      <c r="B199" s="34" t="s">
        <v>26</v>
      </c>
      <c r="C199" s="34" t="s">
        <v>10</v>
      </c>
      <c r="D199" s="34" t="s">
        <v>175</v>
      </c>
      <c r="E199" s="31" t="s">
        <v>51</v>
      </c>
      <c r="F199" s="32">
        <v>0</v>
      </c>
    </row>
    <row r="200" spans="1:8" s="2" customFormat="1" ht="15" customHeight="1" x14ac:dyDescent="0.2">
      <c r="A200" s="53" t="s">
        <v>115</v>
      </c>
      <c r="B200" s="34" t="s">
        <v>26</v>
      </c>
      <c r="C200" s="34" t="s">
        <v>10</v>
      </c>
      <c r="D200" s="34" t="s">
        <v>175</v>
      </c>
      <c r="E200" s="31" t="s">
        <v>42</v>
      </c>
      <c r="F200" s="32">
        <v>148258.07999999999</v>
      </c>
    </row>
    <row r="201" spans="1:8" s="2" customFormat="1" x14ac:dyDescent="0.2">
      <c r="A201" s="73" t="s">
        <v>2</v>
      </c>
      <c r="B201" s="34"/>
      <c r="C201" s="34"/>
      <c r="D201" s="34"/>
      <c r="E201" s="31"/>
      <c r="F201" s="40">
        <f>F7+F12+F26+F32+F36+F57+F64+F80+F97+F165+F168+F183+F192+F195</f>
        <v>37947752.809999995</v>
      </c>
    </row>
    <row r="202" spans="1:8" s="6" customFormat="1" x14ac:dyDescent="0.2">
      <c r="A202" s="74"/>
      <c r="B202" s="75"/>
      <c r="C202" s="75"/>
      <c r="D202" s="75"/>
      <c r="E202" s="24"/>
      <c r="F202" s="25"/>
      <c r="G202" s="10"/>
    </row>
    <row r="203" spans="1:8" s="6" customFormat="1" x14ac:dyDescent="0.2">
      <c r="A203" s="19"/>
      <c r="B203" s="20"/>
      <c r="C203" s="20"/>
      <c r="D203" s="20"/>
      <c r="E203" s="20"/>
      <c r="F203" s="21"/>
      <c r="G203" s="10"/>
    </row>
    <row r="204" spans="1:8" x14ac:dyDescent="0.2">
      <c r="F204" s="11"/>
      <c r="G204" s="10"/>
      <c r="H204" s="14"/>
    </row>
    <row r="205" spans="1:8" s="3" customFormat="1" x14ac:dyDescent="0.2">
      <c r="D205" s="4"/>
      <c r="F205" s="15"/>
      <c r="H205" s="13"/>
    </row>
    <row r="206" spans="1:8" s="3" customFormat="1" x14ac:dyDescent="0.2">
      <c r="F206" s="8"/>
    </row>
    <row r="207" spans="1:8" s="3" customFormat="1" x14ac:dyDescent="0.2">
      <c r="F207" s="9"/>
    </row>
    <row r="208" spans="1:8" s="3" customFormat="1" x14ac:dyDescent="0.2">
      <c r="F208" s="9"/>
    </row>
    <row r="209" spans="2:6" s="3" customFormat="1" x14ac:dyDescent="0.2">
      <c r="F209" s="5"/>
    </row>
    <row r="210" spans="2:6" s="3" customFormat="1" x14ac:dyDescent="0.2">
      <c r="F210" s="8"/>
    </row>
    <row r="211" spans="2:6" s="3" customFormat="1" x14ac:dyDescent="0.2">
      <c r="F211" s="8"/>
    </row>
    <row r="212" spans="2:6" s="3" customFormat="1" ht="14.25" x14ac:dyDescent="0.2">
      <c r="B212" s="7"/>
    </row>
    <row r="213" spans="2:6" s="3" customFormat="1" x14ac:dyDescent="0.2"/>
    <row r="214" spans="2:6" s="3" customFormat="1" x14ac:dyDescent="0.2"/>
    <row r="215" spans="2:6" s="3" customFormat="1" x14ac:dyDescent="0.2"/>
    <row r="216" spans="2:6" s="3" customFormat="1" x14ac:dyDescent="0.2"/>
    <row r="217" spans="2:6" s="3" customFormat="1" x14ac:dyDescent="0.2"/>
    <row r="218" spans="2:6" s="3" customFormat="1" x14ac:dyDescent="0.2"/>
    <row r="219" spans="2:6" s="3" customFormat="1" x14ac:dyDescent="0.2"/>
    <row r="220" spans="2:6" s="3" customFormat="1" x14ac:dyDescent="0.2"/>
    <row r="221" spans="2:6" s="3" customFormat="1" x14ac:dyDescent="0.2"/>
    <row r="222" spans="2:6" s="3" customFormat="1" x14ac:dyDescent="0.2"/>
    <row r="223" spans="2:6" s="3" customFormat="1" x14ac:dyDescent="0.2"/>
    <row r="224" spans="2:6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5"/>
  <sheetViews>
    <sheetView tabSelected="1" workbookViewId="0">
      <selection activeCell="G200" sqref="G200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22.85546875" customWidth="1"/>
    <col min="7" max="7" width="28.28515625" customWidth="1"/>
    <col min="8" max="8" width="14.42578125" bestFit="1" customWidth="1"/>
  </cols>
  <sheetData>
    <row r="1" spans="1:16" ht="63.75" customHeight="1" x14ac:dyDescent="0.25">
      <c r="A1" t="s">
        <v>196</v>
      </c>
      <c r="B1" s="105" t="s">
        <v>197</v>
      </c>
      <c r="C1" s="105"/>
      <c r="D1" s="105"/>
      <c r="E1" s="105"/>
      <c r="F1" s="105"/>
      <c r="G1" s="12"/>
      <c r="H1" s="12"/>
    </row>
    <row r="2" spans="1:16" ht="28.5" customHeight="1" x14ac:dyDescent="0.25">
      <c r="A2" s="94" t="s">
        <v>189</v>
      </c>
      <c r="B2" s="94"/>
      <c r="C2" s="94"/>
      <c r="D2" s="94"/>
      <c r="E2" s="94"/>
      <c r="F2" s="94"/>
      <c r="G2" s="12"/>
      <c r="H2" s="12"/>
    </row>
    <row r="3" spans="1:16" ht="9" customHeight="1" x14ac:dyDescent="0.2">
      <c r="A3" s="95"/>
      <c r="B3" s="95"/>
      <c r="C3" s="95"/>
      <c r="D3" s="95"/>
      <c r="E3" s="96"/>
      <c r="F3" s="97"/>
    </row>
    <row r="4" spans="1:16" ht="27.75" customHeight="1" x14ac:dyDescent="0.2">
      <c r="A4" s="98" t="s">
        <v>0</v>
      </c>
      <c r="B4" s="100" t="s">
        <v>1</v>
      </c>
      <c r="C4" s="101"/>
      <c r="D4" s="101"/>
      <c r="E4" s="102"/>
      <c r="F4" s="103" t="s">
        <v>119</v>
      </c>
    </row>
    <row r="5" spans="1:16" ht="61.5" customHeight="1" x14ac:dyDescent="0.2">
      <c r="A5" s="99"/>
      <c r="B5" s="26" t="s">
        <v>4</v>
      </c>
      <c r="C5" s="27" t="s">
        <v>45</v>
      </c>
      <c r="D5" s="27" t="s">
        <v>5</v>
      </c>
      <c r="E5" s="27" t="s">
        <v>6</v>
      </c>
      <c r="F5" s="104"/>
    </row>
    <row r="6" spans="1:16" x14ac:dyDescent="0.2">
      <c r="A6" s="51" t="s">
        <v>3</v>
      </c>
      <c r="B6" s="28" t="s">
        <v>7</v>
      </c>
      <c r="C6" s="28" t="s">
        <v>8</v>
      </c>
      <c r="D6" s="28"/>
      <c r="E6" s="28"/>
      <c r="F6" s="49">
        <f>F7+F12+F36+F26+F32+F22</f>
        <v>8082130.2200000007</v>
      </c>
    </row>
    <row r="7" spans="1:16" ht="22.5" x14ac:dyDescent="0.2">
      <c r="A7" s="52" t="s">
        <v>9</v>
      </c>
      <c r="B7" s="29" t="s">
        <v>7</v>
      </c>
      <c r="C7" s="29" t="s">
        <v>10</v>
      </c>
      <c r="D7" s="29"/>
      <c r="E7" s="29"/>
      <c r="F7" s="30">
        <f>F8</f>
        <v>1092700.33</v>
      </c>
      <c r="G7" s="10"/>
    </row>
    <row r="8" spans="1:16" x14ac:dyDescent="0.2">
      <c r="A8" s="43" t="s">
        <v>74</v>
      </c>
      <c r="B8" s="31" t="s">
        <v>7</v>
      </c>
      <c r="C8" s="31" t="s">
        <v>10</v>
      </c>
      <c r="D8" s="31" t="s">
        <v>132</v>
      </c>
      <c r="E8" s="31"/>
      <c r="F8" s="32">
        <f>F9</f>
        <v>1092700.33</v>
      </c>
    </row>
    <row r="9" spans="1:16" x14ac:dyDescent="0.2">
      <c r="A9" s="38" t="s">
        <v>11</v>
      </c>
      <c r="B9" s="31" t="s">
        <v>7</v>
      </c>
      <c r="C9" s="31" t="s">
        <v>10</v>
      </c>
      <c r="D9" s="31" t="s">
        <v>133</v>
      </c>
      <c r="E9" s="31"/>
      <c r="F9" s="32">
        <f>F10+F11</f>
        <v>1092700.33</v>
      </c>
    </row>
    <row r="10" spans="1:16" ht="22.5" x14ac:dyDescent="0.2">
      <c r="A10" s="38" t="s">
        <v>40</v>
      </c>
      <c r="B10" s="31" t="s">
        <v>7</v>
      </c>
      <c r="C10" s="31" t="s">
        <v>10</v>
      </c>
      <c r="D10" s="31" t="s">
        <v>133</v>
      </c>
      <c r="E10" s="31" t="s">
        <v>39</v>
      </c>
      <c r="F10" s="32">
        <v>839247.56</v>
      </c>
    </row>
    <row r="11" spans="1:16" ht="22.5" x14ac:dyDescent="0.2">
      <c r="A11" s="38" t="s">
        <v>121</v>
      </c>
      <c r="B11" s="31" t="s">
        <v>7</v>
      </c>
      <c r="C11" s="31" t="s">
        <v>10</v>
      </c>
      <c r="D11" s="31" t="s">
        <v>133</v>
      </c>
      <c r="E11" s="31" t="s">
        <v>120</v>
      </c>
      <c r="F11" s="32">
        <v>253452.77</v>
      </c>
    </row>
    <row r="12" spans="1:16" x14ac:dyDescent="0.2">
      <c r="A12" s="36" t="s">
        <v>114</v>
      </c>
      <c r="B12" s="33" t="s">
        <v>7</v>
      </c>
      <c r="C12" s="33" t="s">
        <v>14</v>
      </c>
      <c r="D12" s="31"/>
      <c r="E12" s="33"/>
      <c r="F12" s="78">
        <f>F13+F22</f>
        <v>6235047.8700000001</v>
      </c>
      <c r="G12" s="10"/>
    </row>
    <row r="13" spans="1:16" ht="13.5" customHeight="1" x14ac:dyDescent="0.2">
      <c r="A13" s="43" t="s">
        <v>77</v>
      </c>
      <c r="B13" s="29" t="s">
        <v>13</v>
      </c>
      <c r="C13" s="29" t="s">
        <v>14</v>
      </c>
      <c r="D13" s="31" t="s">
        <v>134</v>
      </c>
      <c r="E13" s="29"/>
      <c r="F13" s="30">
        <f>F14+F15+F17+F18+F19+F21+F16</f>
        <v>6235047.8700000001</v>
      </c>
      <c r="G13" s="10"/>
    </row>
    <row r="14" spans="1:16" ht="22.5" x14ac:dyDescent="0.2">
      <c r="A14" s="38" t="s">
        <v>40</v>
      </c>
      <c r="B14" s="31" t="s">
        <v>7</v>
      </c>
      <c r="C14" s="31" t="s">
        <v>14</v>
      </c>
      <c r="D14" s="31" t="s">
        <v>134</v>
      </c>
      <c r="E14" s="31" t="s">
        <v>39</v>
      </c>
      <c r="F14" s="32">
        <v>3129235.43</v>
      </c>
    </row>
    <row r="15" spans="1:16" ht="22.5" x14ac:dyDescent="0.2">
      <c r="A15" s="38" t="s">
        <v>121</v>
      </c>
      <c r="B15" s="31" t="s">
        <v>7</v>
      </c>
      <c r="C15" s="31" t="s">
        <v>14</v>
      </c>
      <c r="D15" s="31" t="s">
        <v>134</v>
      </c>
      <c r="E15" s="31" t="s">
        <v>120</v>
      </c>
      <c r="F15" s="32">
        <v>931849.68</v>
      </c>
    </row>
    <row r="16" spans="1:16" s="22" customFormat="1" ht="22.5" x14ac:dyDescent="0.2">
      <c r="A16" s="53" t="s">
        <v>41</v>
      </c>
      <c r="B16" s="34" t="s">
        <v>7</v>
      </c>
      <c r="C16" s="34" t="s">
        <v>14</v>
      </c>
      <c r="D16" s="34" t="s">
        <v>134</v>
      </c>
      <c r="E16" s="34" t="s">
        <v>198</v>
      </c>
      <c r="F16" s="35">
        <v>4000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x14ac:dyDescent="0.2">
      <c r="A17" s="53" t="s">
        <v>118</v>
      </c>
      <c r="B17" s="34" t="s">
        <v>7</v>
      </c>
      <c r="C17" s="34" t="s">
        <v>14</v>
      </c>
      <c r="D17" s="34" t="s">
        <v>134</v>
      </c>
      <c r="E17" s="34" t="s">
        <v>60</v>
      </c>
      <c r="F17" s="35">
        <v>322934.64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" customFormat="1" x14ac:dyDescent="0.2">
      <c r="A18" s="87" t="s">
        <v>181</v>
      </c>
      <c r="B18" s="34" t="s">
        <v>7</v>
      </c>
      <c r="C18" s="34" t="s">
        <v>14</v>
      </c>
      <c r="D18" s="34" t="s">
        <v>134</v>
      </c>
      <c r="E18" s="34" t="s">
        <v>180</v>
      </c>
      <c r="F18" s="35">
        <v>552121.19999999995</v>
      </c>
    </row>
    <row r="19" spans="1:16" s="1" customFormat="1" ht="16.5" customHeight="1" x14ac:dyDescent="0.2">
      <c r="A19" s="38" t="s">
        <v>43</v>
      </c>
      <c r="B19" s="33" t="s">
        <v>7</v>
      </c>
      <c r="C19" s="33" t="s">
        <v>14</v>
      </c>
      <c r="D19" s="31" t="s">
        <v>134</v>
      </c>
      <c r="E19" s="33" t="s">
        <v>42</v>
      </c>
      <c r="F19" s="32">
        <v>1279950.92</v>
      </c>
    </row>
    <row r="20" spans="1:16" s="1" customFormat="1" x14ac:dyDescent="0.2">
      <c r="A20" s="54" t="s">
        <v>47</v>
      </c>
      <c r="B20" s="33" t="s">
        <v>7</v>
      </c>
      <c r="C20" s="33" t="s">
        <v>14</v>
      </c>
      <c r="D20" s="31" t="s">
        <v>134</v>
      </c>
      <c r="E20" s="33" t="s">
        <v>44</v>
      </c>
      <c r="F20" s="32">
        <v>0</v>
      </c>
    </row>
    <row r="21" spans="1:16" s="1" customFormat="1" x14ac:dyDescent="0.2">
      <c r="A21" s="55" t="s">
        <v>48</v>
      </c>
      <c r="B21" s="33" t="s">
        <v>7</v>
      </c>
      <c r="C21" s="33" t="s">
        <v>14</v>
      </c>
      <c r="D21" s="31" t="s">
        <v>134</v>
      </c>
      <c r="E21" s="33" t="s">
        <v>46</v>
      </c>
      <c r="F21" s="32">
        <v>14956</v>
      </c>
    </row>
    <row r="22" spans="1:16" s="1" customFormat="1" hidden="1" x14ac:dyDescent="0.2">
      <c r="A22" s="42" t="s">
        <v>78</v>
      </c>
      <c r="B22" s="31" t="s">
        <v>7</v>
      </c>
      <c r="C22" s="31" t="s">
        <v>14</v>
      </c>
      <c r="D22" s="31" t="s">
        <v>84</v>
      </c>
      <c r="E22" s="33"/>
      <c r="F22" s="32">
        <v>0</v>
      </c>
    </row>
    <row r="23" spans="1:16" s="1" customFormat="1" hidden="1" x14ac:dyDescent="0.2">
      <c r="A23" s="54" t="s">
        <v>47</v>
      </c>
      <c r="B23" s="31" t="s">
        <v>7</v>
      </c>
      <c r="C23" s="31" t="s">
        <v>14</v>
      </c>
      <c r="D23" s="31" t="s">
        <v>73</v>
      </c>
      <c r="E23" s="31" t="s">
        <v>44</v>
      </c>
      <c r="F23" s="32">
        <v>0</v>
      </c>
    </row>
    <row r="24" spans="1:16" s="1" customFormat="1" hidden="1" x14ac:dyDescent="0.2">
      <c r="A24" s="55" t="s">
        <v>48</v>
      </c>
      <c r="B24" s="31" t="s">
        <v>7</v>
      </c>
      <c r="C24" s="31" t="s">
        <v>14</v>
      </c>
      <c r="D24" s="31" t="s">
        <v>73</v>
      </c>
      <c r="E24" s="31" t="s">
        <v>46</v>
      </c>
      <c r="F24" s="32">
        <v>0</v>
      </c>
    </row>
    <row r="25" spans="1:16" s="1" customFormat="1" hidden="1" x14ac:dyDescent="0.2">
      <c r="A25" s="55"/>
      <c r="B25" s="31" t="s">
        <v>7</v>
      </c>
      <c r="C25" s="31" t="s">
        <v>14</v>
      </c>
      <c r="D25" s="31" t="s">
        <v>73</v>
      </c>
      <c r="E25" s="31" t="s">
        <v>122</v>
      </c>
      <c r="F25" s="32">
        <v>0</v>
      </c>
    </row>
    <row r="26" spans="1:16" s="1" customFormat="1" x14ac:dyDescent="0.2">
      <c r="A26" s="56" t="s">
        <v>56</v>
      </c>
      <c r="B26" s="29" t="s">
        <v>7</v>
      </c>
      <c r="C26" s="29" t="s">
        <v>21</v>
      </c>
      <c r="D26" s="31"/>
      <c r="E26" s="29"/>
      <c r="F26" s="30">
        <f>F27</f>
        <v>0</v>
      </c>
    </row>
    <row r="27" spans="1:16" s="1" customFormat="1" ht="14.25" customHeight="1" x14ac:dyDescent="0.2">
      <c r="A27" s="39" t="s">
        <v>74</v>
      </c>
      <c r="B27" s="29" t="s">
        <v>7</v>
      </c>
      <c r="C27" s="29" t="s">
        <v>21</v>
      </c>
      <c r="D27" s="31" t="s">
        <v>132</v>
      </c>
      <c r="E27" s="29"/>
      <c r="F27" s="77">
        <f>F28+F30</f>
        <v>0</v>
      </c>
    </row>
    <row r="28" spans="1:16" s="1" customFormat="1" x14ac:dyDescent="0.2">
      <c r="A28" s="54" t="s">
        <v>55</v>
      </c>
      <c r="B28" s="31" t="s">
        <v>7</v>
      </c>
      <c r="C28" s="31" t="s">
        <v>21</v>
      </c>
      <c r="D28" s="31" t="s">
        <v>135</v>
      </c>
      <c r="E28" s="31"/>
      <c r="F28" s="32">
        <f>F29</f>
        <v>0</v>
      </c>
    </row>
    <row r="29" spans="1:16" s="1" customFormat="1" ht="24.75" customHeight="1" x14ac:dyDescent="0.2">
      <c r="A29" s="38" t="s">
        <v>58</v>
      </c>
      <c r="B29" s="31" t="s">
        <v>7</v>
      </c>
      <c r="C29" s="31" t="s">
        <v>21</v>
      </c>
      <c r="D29" s="31" t="s">
        <v>135</v>
      </c>
      <c r="E29" s="31" t="s">
        <v>51</v>
      </c>
      <c r="F29" s="32">
        <v>0</v>
      </c>
    </row>
    <row r="30" spans="1:16" s="1" customFormat="1" hidden="1" x14ac:dyDescent="0.2">
      <c r="A30" s="38"/>
      <c r="B30" s="31" t="s">
        <v>7</v>
      </c>
      <c r="C30" s="31" t="s">
        <v>21</v>
      </c>
      <c r="D30" s="31" t="s">
        <v>136</v>
      </c>
      <c r="E30" s="31"/>
      <c r="F30" s="32">
        <f>F31</f>
        <v>0</v>
      </c>
    </row>
    <row r="31" spans="1:16" x14ac:dyDescent="0.2">
      <c r="A31" s="38" t="s">
        <v>131</v>
      </c>
      <c r="B31" s="31" t="s">
        <v>7</v>
      </c>
      <c r="C31" s="31" t="s">
        <v>21</v>
      </c>
      <c r="D31" s="31" t="s">
        <v>136</v>
      </c>
      <c r="E31" s="31" t="s">
        <v>130</v>
      </c>
      <c r="F31" s="32">
        <v>0</v>
      </c>
    </row>
    <row r="32" spans="1:16" x14ac:dyDescent="0.2">
      <c r="A32" s="57" t="s">
        <v>88</v>
      </c>
      <c r="B32" s="29" t="s">
        <v>7</v>
      </c>
      <c r="C32" s="29" t="s">
        <v>26</v>
      </c>
      <c r="D32" s="31"/>
      <c r="E32" s="29"/>
      <c r="F32" s="30">
        <f>F33</f>
        <v>0</v>
      </c>
    </row>
    <row r="33" spans="1:6" x14ac:dyDescent="0.2">
      <c r="A33" s="39" t="s">
        <v>74</v>
      </c>
      <c r="B33" s="31" t="s">
        <v>7</v>
      </c>
      <c r="C33" s="31" t="s">
        <v>26</v>
      </c>
      <c r="D33" s="31" t="s">
        <v>132</v>
      </c>
      <c r="E33" s="29"/>
      <c r="F33" s="77">
        <f>F34</f>
        <v>0</v>
      </c>
    </row>
    <row r="34" spans="1:6" x14ac:dyDescent="0.2">
      <c r="A34" s="38" t="s">
        <v>36</v>
      </c>
      <c r="B34" s="31" t="s">
        <v>7</v>
      </c>
      <c r="C34" s="31" t="s">
        <v>26</v>
      </c>
      <c r="D34" s="31" t="s">
        <v>137</v>
      </c>
      <c r="E34" s="31"/>
      <c r="F34" s="32">
        <f>F35</f>
        <v>0</v>
      </c>
    </row>
    <row r="35" spans="1:6" x14ac:dyDescent="0.2">
      <c r="A35" s="36" t="s">
        <v>87</v>
      </c>
      <c r="B35" s="31" t="s">
        <v>7</v>
      </c>
      <c r="C35" s="31" t="s">
        <v>26</v>
      </c>
      <c r="D35" s="31" t="s">
        <v>137</v>
      </c>
      <c r="E35" s="31" t="s">
        <v>86</v>
      </c>
      <c r="F35" s="32">
        <v>0</v>
      </c>
    </row>
    <row r="36" spans="1:6" x14ac:dyDescent="0.2">
      <c r="A36" s="57" t="s">
        <v>16</v>
      </c>
      <c r="B36" s="29" t="s">
        <v>7</v>
      </c>
      <c r="C36" s="29" t="s">
        <v>30</v>
      </c>
      <c r="D36" s="31"/>
      <c r="E36" s="29"/>
      <c r="F36" s="49">
        <f>F37</f>
        <v>754382.02</v>
      </c>
    </row>
    <row r="37" spans="1:6" x14ac:dyDescent="0.2">
      <c r="A37" s="37" t="s">
        <v>79</v>
      </c>
      <c r="B37" s="29" t="s">
        <v>7</v>
      </c>
      <c r="C37" s="29" t="s">
        <v>30</v>
      </c>
      <c r="D37" s="31" t="s">
        <v>132</v>
      </c>
      <c r="E37" s="29"/>
      <c r="F37" s="76">
        <f>F38+F40+F43+F47+F51+F52</f>
        <v>754382.02</v>
      </c>
    </row>
    <row r="38" spans="1:6" ht="33.75" x14ac:dyDescent="0.2">
      <c r="A38" s="53" t="s">
        <v>85</v>
      </c>
      <c r="B38" s="58" t="s">
        <v>7</v>
      </c>
      <c r="C38" s="58" t="s">
        <v>30</v>
      </c>
      <c r="D38" s="34" t="s">
        <v>138</v>
      </c>
      <c r="E38" s="29"/>
      <c r="F38" s="76">
        <f>F39</f>
        <v>37427</v>
      </c>
    </row>
    <row r="39" spans="1:6" x14ac:dyDescent="0.2">
      <c r="A39" s="53" t="s">
        <v>83</v>
      </c>
      <c r="B39" s="58" t="s">
        <v>7</v>
      </c>
      <c r="C39" s="58" t="s">
        <v>30</v>
      </c>
      <c r="D39" s="34" t="s">
        <v>138</v>
      </c>
      <c r="E39" s="29" t="s">
        <v>61</v>
      </c>
      <c r="F39" s="32">
        <v>37427</v>
      </c>
    </row>
    <row r="40" spans="1:6" ht="22.5" x14ac:dyDescent="0.2">
      <c r="A40" s="53" t="s">
        <v>66</v>
      </c>
      <c r="B40" s="34" t="s">
        <v>7</v>
      </c>
      <c r="C40" s="34" t="s">
        <v>30</v>
      </c>
      <c r="D40" s="34" t="s">
        <v>139</v>
      </c>
      <c r="E40" s="34"/>
      <c r="F40" s="35">
        <f>F41+F42</f>
        <v>1739</v>
      </c>
    </row>
    <row r="41" spans="1:6" ht="22.5" hidden="1" x14ac:dyDescent="0.2">
      <c r="A41" s="53" t="s">
        <v>50</v>
      </c>
      <c r="B41" s="34" t="s">
        <v>7</v>
      </c>
      <c r="C41" s="34" t="s">
        <v>30</v>
      </c>
      <c r="D41" s="34" t="s">
        <v>139</v>
      </c>
      <c r="E41" s="34" t="s">
        <v>49</v>
      </c>
      <c r="F41" s="35"/>
    </row>
    <row r="42" spans="1:6" ht="18" customHeight="1" x14ac:dyDescent="0.2">
      <c r="A42" s="53" t="s">
        <v>43</v>
      </c>
      <c r="B42" s="34" t="s">
        <v>7</v>
      </c>
      <c r="C42" s="34" t="s">
        <v>30</v>
      </c>
      <c r="D42" s="34" t="s">
        <v>139</v>
      </c>
      <c r="E42" s="34" t="s">
        <v>42</v>
      </c>
      <c r="F42" s="35">
        <v>1739</v>
      </c>
    </row>
    <row r="43" spans="1:6" x14ac:dyDescent="0.2">
      <c r="A43" s="37" t="s">
        <v>74</v>
      </c>
      <c r="B43" s="58" t="s">
        <v>7</v>
      </c>
      <c r="C43" s="58" t="s">
        <v>30</v>
      </c>
      <c r="D43" s="34" t="s">
        <v>132</v>
      </c>
      <c r="E43" s="29"/>
      <c r="F43" s="76">
        <f>F44+F55</f>
        <v>629136.02</v>
      </c>
    </row>
    <row r="44" spans="1:6" x14ac:dyDescent="0.2">
      <c r="A44" s="53" t="s">
        <v>75</v>
      </c>
      <c r="B44" s="58" t="s">
        <v>7</v>
      </c>
      <c r="C44" s="58" t="s">
        <v>30</v>
      </c>
      <c r="D44" s="34" t="s">
        <v>134</v>
      </c>
      <c r="E44" s="29"/>
      <c r="F44" s="76">
        <f>F46+F48+F49+F45</f>
        <v>629136.02</v>
      </c>
    </row>
    <row r="45" spans="1:6" ht="22.5" x14ac:dyDescent="0.2">
      <c r="A45" s="53" t="s">
        <v>50</v>
      </c>
      <c r="B45" s="58" t="s">
        <v>7</v>
      </c>
      <c r="C45" s="58" t="s">
        <v>30</v>
      </c>
      <c r="D45" s="34" t="s">
        <v>134</v>
      </c>
      <c r="E45" s="34" t="s">
        <v>49</v>
      </c>
      <c r="F45" s="35">
        <v>281329.78999999998</v>
      </c>
    </row>
    <row r="46" spans="1:6" ht="17.25" customHeight="1" x14ac:dyDescent="0.2">
      <c r="A46" s="53" t="s">
        <v>43</v>
      </c>
      <c r="B46" s="58" t="s">
        <v>7</v>
      </c>
      <c r="C46" s="58" t="s">
        <v>30</v>
      </c>
      <c r="D46" s="34" t="s">
        <v>134</v>
      </c>
      <c r="E46" s="29" t="s">
        <v>42</v>
      </c>
      <c r="F46" s="32">
        <v>330100.77</v>
      </c>
    </row>
    <row r="47" spans="1:6" x14ac:dyDescent="0.2">
      <c r="A47" s="86" t="s">
        <v>141</v>
      </c>
      <c r="B47" s="58" t="s">
        <v>7</v>
      </c>
      <c r="C47" s="58" t="s">
        <v>30</v>
      </c>
      <c r="D47" s="34" t="s">
        <v>134</v>
      </c>
      <c r="E47" s="34" t="s">
        <v>60</v>
      </c>
      <c r="F47" s="32">
        <v>0</v>
      </c>
    </row>
    <row r="48" spans="1:6" x14ac:dyDescent="0.2">
      <c r="A48" s="86" t="s">
        <v>181</v>
      </c>
      <c r="B48" s="58" t="s">
        <v>7</v>
      </c>
      <c r="C48" s="58" t="s">
        <v>30</v>
      </c>
      <c r="D48" s="34" t="s">
        <v>134</v>
      </c>
      <c r="E48" s="34" t="s">
        <v>180</v>
      </c>
      <c r="F48" s="32">
        <v>17705.46</v>
      </c>
    </row>
    <row r="49" spans="1:7" ht="22.5" hidden="1" x14ac:dyDescent="0.2">
      <c r="A49" s="53" t="s">
        <v>128</v>
      </c>
      <c r="B49" s="58" t="s">
        <v>7</v>
      </c>
      <c r="C49" s="58" t="s">
        <v>30</v>
      </c>
      <c r="D49" s="34" t="s">
        <v>134</v>
      </c>
      <c r="E49" s="31" t="s">
        <v>127</v>
      </c>
      <c r="F49" s="32">
        <v>0</v>
      </c>
    </row>
    <row r="50" spans="1:7" ht="22.5" hidden="1" x14ac:dyDescent="0.2">
      <c r="A50" s="84" t="s">
        <v>143</v>
      </c>
      <c r="B50" s="58" t="s">
        <v>7</v>
      </c>
      <c r="C50" s="58" t="s">
        <v>30</v>
      </c>
      <c r="D50" s="34" t="s">
        <v>142</v>
      </c>
      <c r="E50" s="31"/>
      <c r="F50" s="32"/>
    </row>
    <row r="51" spans="1:7" hidden="1" x14ac:dyDescent="0.2">
      <c r="A51" s="84" t="s">
        <v>144</v>
      </c>
      <c r="B51" s="58" t="s">
        <v>7</v>
      </c>
      <c r="C51" s="58" t="s">
        <v>30</v>
      </c>
      <c r="D51" s="34" t="s">
        <v>142</v>
      </c>
      <c r="E51" s="34" t="s">
        <v>42</v>
      </c>
      <c r="F51" s="32">
        <v>0</v>
      </c>
    </row>
    <row r="52" spans="1:7" x14ac:dyDescent="0.2">
      <c r="A52" s="92" t="s">
        <v>199</v>
      </c>
      <c r="B52" s="58" t="s">
        <v>7</v>
      </c>
      <c r="C52" s="58" t="s">
        <v>30</v>
      </c>
      <c r="D52" s="34" t="s">
        <v>134</v>
      </c>
      <c r="E52" s="34" t="s">
        <v>200</v>
      </c>
      <c r="F52" s="32">
        <f>F53+F54</f>
        <v>86080</v>
      </c>
    </row>
    <row r="53" spans="1:7" ht="22.5" x14ac:dyDescent="0.2">
      <c r="A53" s="86" t="s">
        <v>128</v>
      </c>
      <c r="B53" s="58" t="s">
        <v>7</v>
      </c>
      <c r="C53" s="58" t="s">
        <v>30</v>
      </c>
      <c r="D53" s="34" t="s">
        <v>134</v>
      </c>
      <c r="E53" s="34" t="s">
        <v>127</v>
      </c>
      <c r="F53" s="32">
        <v>16080</v>
      </c>
    </row>
    <row r="54" spans="1:7" x14ac:dyDescent="0.2">
      <c r="A54" s="92" t="s">
        <v>201</v>
      </c>
      <c r="B54" s="58" t="s">
        <v>7</v>
      </c>
      <c r="C54" s="58" t="s">
        <v>30</v>
      </c>
      <c r="D54" s="34" t="s">
        <v>134</v>
      </c>
      <c r="E54" s="34" t="s">
        <v>122</v>
      </c>
      <c r="F54" s="32">
        <v>70000</v>
      </c>
    </row>
    <row r="55" spans="1:7" x14ac:dyDescent="0.2">
      <c r="A55" s="59" t="s">
        <v>105</v>
      </c>
      <c r="B55" s="58" t="s">
        <v>7</v>
      </c>
      <c r="C55" s="58" t="s">
        <v>30</v>
      </c>
      <c r="D55" s="34" t="s">
        <v>140</v>
      </c>
      <c r="E55" s="29"/>
      <c r="F55" s="32">
        <f>F56</f>
        <v>0</v>
      </c>
    </row>
    <row r="56" spans="1:7" x14ac:dyDescent="0.2">
      <c r="A56" s="53" t="s">
        <v>104</v>
      </c>
      <c r="B56" s="58" t="s">
        <v>7</v>
      </c>
      <c r="C56" s="58" t="s">
        <v>30</v>
      </c>
      <c r="D56" s="34" t="s">
        <v>140</v>
      </c>
      <c r="E56" s="29" t="s">
        <v>106</v>
      </c>
      <c r="F56" s="32">
        <v>0</v>
      </c>
    </row>
    <row r="57" spans="1:7" x14ac:dyDescent="0.2">
      <c r="A57" s="37" t="s">
        <v>31</v>
      </c>
      <c r="B57" s="60" t="s">
        <v>10</v>
      </c>
      <c r="C57" s="60" t="s">
        <v>8</v>
      </c>
      <c r="D57" s="34"/>
      <c r="E57" s="28"/>
      <c r="F57" s="49">
        <f>F58</f>
        <v>329428</v>
      </c>
    </row>
    <row r="58" spans="1:7" x14ac:dyDescent="0.2">
      <c r="A58" s="61" t="s">
        <v>32</v>
      </c>
      <c r="B58" s="58" t="s">
        <v>10</v>
      </c>
      <c r="C58" s="58" t="s">
        <v>12</v>
      </c>
      <c r="D58" s="34"/>
      <c r="E58" s="29"/>
      <c r="F58" s="77">
        <f>F60</f>
        <v>329428</v>
      </c>
    </row>
    <row r="59" spans="1:7" ht="45" x14ac:dyDescent="0.2">
      <c r="A59" s="62" t="s">
        <v>80</v>
      </c>
      <c r="B59" s="34" t="s">
        <v>10</v>
      </c>
      <c r="C59" s="34" t="s">
        <v>12</v>
      </c>
      <c r="D59" s="34" t="s">
        <v>132</v>
      </c>
      <c r="E59" s="31"/>
      <c r="F59" s="77">
        <f>F60</f>
        <v>329428</v>
      </c>
    </row>
    <row r="60" spans="1:7" ht="22.5" x14ac:dyDescent="0.2">
      <c r="A60" s="53" t="s">
        <v>28</v>
      </c>
      <c r="B60" s="34" t="s">
        <v>10</v>
      </c>
      <c r="C60" s="34" t="s">
        <v>12</v>
      </c>
      <c r="D60" s="34" t="s">
        <v>145</v>
      </c>
      <c r="E60" s="31"/>
      <c r="F60" s="32">
        <f>F61+F63+F62</f>
        <v>329428</v>
      </c>
    </row>
    <row r="61" spans="1:7" ht="22.5" x14ac:dyDescent="0.2">
      <c r="A61" s="53" t="s">
        <v>40</v>
      </c>
      <c r="B61" s="34" t="s">
        <v>10</v>
      </c>
      <c r="C61" s="34" t="s">
        <v>12</v>
      </c>
      <c r="D61" s="34" t="s">
        <v>145</v>
      </c>
      <c r="E61" s="31" t="s">
        <v>39</v>
      </c>
      <c r="F61" s="32">
        <v>254322.09</v>
      </c>
    </row>
    <row r="62" spans="1:7" ht="22.5" x14ac:dyDescent="0.2">
      <c r="A62" s="38" t="s">
        <v>121</v>
      </c>
      <c r="B62" s="34" t="s">
        <v>10</v>
      </c>
      <c r="C62" s="34" t="s">
        <v>12</v>
      </c>
      <c r="D62" s="34" t="s">
        <v>145</v>
      </c>
      <c r="E62" s="31" t="s">
        <v>120</v>
      </c>
      <c r="F62" s="32">
        <v>75105.91</v>
      </c>
      <c r="G62" s="10"/>
    </row>
    <row r="63" spans="1:7" x14ac:dyDescent="0.2">
      <c r="A63" s="87" t="s">
        <v>141</v>
      </c>
      <c r="B63" s="34" t="s">
        <v>10</v>
      </c>
      <c r="C63" s="34" t="s">
        <v>12</v>
      </c>
      <c r="D63" s="34" t="s">
        <v>145</v>
      </c>
      <c r="E63" s="34" t="s">
        <v>42</v>
      </c>
      <c r="F63" s="32">
        <v>0</v>
      </c>
      <c r="G63" s="10"/>
    </row>
    <row r="64" spans="1:7" x14ac:dyDescent="0.2">
      <c r="A64" s="37" t="s">
        <v>90</v>
      </c>
      <c r="B64" s="60" t="s">
        <v>12</v>
      </c>
      <c r="C64" s="60" t="s">
        <v>8</v>
      </c>
      <c r="D64" s="60"/>
      <c r="E64" s="28"/>
      <c r="F64" s="49">
        <f>F65+F70</f>
        <v>2826157.1500000004</v>
      </c>
    </row>
    <row r="65" spans="1:8" ht="22.5" x14ac:dyDescent="0.2">
      <c r="A65" s="61" t="s">
        <v>91</v>
      </c>
      <c r="B65" s="58" t="s">
        <v>12</v>
      </c>
      <c r="C65" s="58" t="s">
        <v>23</v>
      </c>
      <c r="D65" s="34"/>
      <c r="E65" s="29"/>
      <c r="F65" s="41">
        <f>F66+F68</f>
        <v>1422089.6</v>
      </c>
    </row>
    <row r="66" spans="1:8" ht="22.5" x14ac:dyDescent="0.2">
      <c r="A66" s="53" t="s">
        <v>72</v>
      </c>
      <c r="B66" s="34" t="s">
        <v>12</v>
      </c>
      <c r="C66" s="34" t="s">
        <v>23</v>
      </c>
      <c r="D66" s="34" t="s">
        <v>146</v>
      </c>
      <c r="E66" s="34"/>
      <c r="F66" s="35">
        <v>0</v>
      </c>
    </row>
    <row r="67" spans="1:8" ht="17.25" customHeight="1" x14ac:dyDescent="0.2">
      <c r="A67" s="53" t="s">
        <v>43</v>
      </c>
      <c r="B67" s="34" t="s">
        <v>12</v>
      </c>
      <c r="C67" s="34" t="s">
        <v>23</v>
      </c>
      <c r="D67" s="34" t="s">
        <v>146</v>
      </c>
      <c r="E67" s="34" t="s">
        <v>42</v>
      </c>
      <c r="F67" s="35">
        <v>0</v>
      </c>
    </row>
    <row r="68" spans="1:8" x14ac:dyDescent="0.2">
      <c r="A68" s="86" t="s">
        <v>92</v>
      </c>
      <c r="B68" s="34" t="s">
        <v>12</v>
      </c>
      <c r="C68" s="34" t="s">
        <v>23</v>
      </c>
      <c r="D68" s="34" t="s">
        <v>147</v>
      </c>
      <c r="E68" s="34"/>
      <c r="F68" s="35">
        <f>F69</f>
        <v>1422089.6</v>
      </c>
    </row>
    <row r="69" spans="1:8" x14ac:dyDescent="0.2">
      <c r="A69" s="86" t="s">
        <v>144</v>
      </c>
      <c r="B69" s="34" t="s">
        <v>12</v>
      </c>
      <c r="C69" s="34" t="s">
        <v>23</v>
      </c>
      <c r="D69" s="34" t="s">
        <v>147</v>
      </c>
      <c r="E69" s="34" t="s">
        <v>42</v>
      </c>
      <c r="F69" s="35">
        <v>1422089.6</v>
      </c>
    </row>
    <row r="70" spans="1:8" x14ac:dyDescent="0.2">
      <c r="A70" s="63" t="s">
        <v>54</v>
      </c>
      <c r="B70" s="58" t="s">
        <v>12</v>
      </c>
      <c r="C70" s="58" t="s">
        <v>25</v>
      </c>
      <c r="D70" s="34"/>
      <c r="E70" s="29"/>
      <c r="F70" s="30">
        <f>F71</f>
        <v>1404067.55</v>
      </c>
    </row>
    <row r="71" spans="1:8" x14ac:dyDescent="0.2">
      <c r="A71" s="64" t="s">
        <v>81</v>
      </c>
      <c r="B71" s="34" t="s">
        <v>12</v>
      </c>
      <c r="C71" s="34" t="s">
        <v>25</v>
      </c>
      <c r="D71" s="34" t="s">
        <v>132</v>
      </c>
      <c r="E71" s="31"/>
      <c r="F71" s="32">
        <f>F73+F75+F77+F79</f>
        <v>1404067.55</v>
      </c>
    </row>
    <row r="72" spans="1:8" ht="12.75" hidden="1" customHeight="1" x14ac:dyDescent="0.2">
      <c r="A72" s="62" t="s">
        <v>92</v>
      </c>
      <c r="B72" s="34" t="s">
        <v>12</v>
      </c>
      <c r="C72" s="34" t="s">
        <v>25</v>
      </c>
      <c r="D72" s="34" t="s">
        <v>147</v>
      </c>
      <c r="E72" s="31"/>
      <c r="F72" s="32">
        <f>F73</f>
        <v>0</v>
      </c>
    </row>
    <row r="73" spans="1:8" ht="22.5" x14ac:dyDescent="0.2">
      <c r="A73" s="53" t="s">
        <v>72</v>
      </c>
      <c r="B73" s="34" t="s">
        <v>12</v>
      </c>
      <c r="C73" s="34" t="s">
        <v>25</v>
      </c>
      <c r="D73" s="34" t="s">
        <v>146</v>
      </c>
      <c r="E73" s="34"/>
      <c r="F73" s="35">
        <f>F74</f>
        <v>0</v>
      </c>
    </row>
    <row r="74" spans="1:8" ht="18.75" customHeight="1" x14ac:dyDescent="0.2">
      <c r="A74" s="53" t="s">
        <v>43</v>
      </c>
      <c r="B74" s="34" t="s">
        <v>12</v>
      </c>
      <c r="C74" s="34" t="s">
        <v>25</v>
      </c>
      <c r="D74" s="34" t="s">
        <v>146</v>
      </c>
      <c r="E74" s="34" t="s">
        <v>42</v>
      </c>
      <c r="F74" s="35">
        <v>0</v>
      </c>
      <c r="H74" s="17"/>
    </row>
    <row r="75" spans="1:8" x14ac:dyDescent="0.2">
      <c r="A75" s="62" t="s">
        <v>92</v>
      </c>
      <c r="B75" s="34" t="s">
        <v>12</v>
      </c>
      <c r="C75" s="34" t="s">
        <v>25</v>
      </c>
      <c r="D75" s="34" t="s">
        <v>187</v>
      </c>
      <c r="E75" s="31"/>
      <c r="F75" s="32">
        <f>F76</f>
        <v>389808</v>
      </c>
      <c r="H75" s="17"/>
    </row>
    <row r="76" spans="1:8" ht="18.75" customHeight="1" x14ac:dyDescent="0.2">
      <c r="A76" s="53" t="s">
        <v>43</v>
      </c>
      <c r="B76" s="34" t="s">
        <v>12</v>
      </c>
      <c r="C76" s="34" t="s">
        <v>25</v>
      </c>
      <c r="D76" s="34" t="s">
        <v>186</v>
      </c>
      <c r="E76" s="31" t="s">
        <v>42</v>
      </c>
      <c r="F76" s="32">
        <v>389808</v>
      </c>
      <c r="H76" s="17"/>
    </row>
    <row r="77" spans="1:8" ht="22.5" x14ac:dyDescent="0.2">
      <c r="A77" s="62" t="s">
        <v>89</v>
      </c>
      <c r="B77" s="34" t="s">
        <v>12</v>
      </c>
      <c r="C77" s="34" t="s">
        <v>25</v>
      </c>
      <c r="D77" s="34" t="s">
        <v>148</v>
      </c>
      <c r="E77" s="31"/>
      <c r="F77" s="32">
        <f>F78</f>
        <v>1013409.55</v>
      </c>
      <c r="H77" s="17"/>
    </row>
    <row r="78" spans="1:8" s="1" customFormat="1" ht="17.25" customHeight="1" x14ac:dyDescent="0.2">
      <c r="A78" s="53" t="s">
        <v>43</v>
      </c>
      <c r="B78" s="34" t="s">
        <v>12</v>
      </c>
      <c r="C78" s="34" t="s">
        <v>25</v>
      </c>
      <c r="D78" s="34" t="s">
        <v>148</v>
      </c>
      <c r="E78" s="31" t="s">
        <v>42</v>
      </c>
      <c r="F78" s="32">
        <v>1013409.55</v>
      </c>
    </row>
    <row r="79" spans="1:8" s="1" customFormat="1" ht="14.25" customHeight="1" x14ac:dyDescent="0.2">
      <c r="A79" s="53" t="s">
        <v>48</v>
      </c>
      <c r="B79" s="34" t="s">
        <v>12</v>
      </c>
      <c r="C79" s="34" t="s">
        <v>25</v>
      </c>
      <c r="D79" s="34" t="s">
        <v>148</v>
      </c>
      <c r="E79" s="31" t="s">
        <v>46</v>
      </c>
      <c r="F79" s="32">
        <v>850</v>
      </c>
    </row>
    <row r="80" spans="1:8" x14ac:dyDescent="0.2">
      <c r="A80" s="37" t="s">
        <v>17</v>
      </c>
      <c r="B80" s="60" t="s">
        <v>14</v>
      </c>
      <c r="C80" s="60" t="s">
        <v>8</v>
      </c>
      <c r="D80" s="34"/>
      <c r="E80" s="28"/>
      <c r="F80" s="49">
        <f>F81+F90</f>
        <v>9243508.2799999993</v>
      </c>
      <c r="H80" s="17"/>
    </row>
    <row r="81" spans="1:8" s="1" customFormat="1" x14ac:dyDescent="0.2">
      <c r="A81" s="63" t="s">
        <v>37</v>
      </c>
      <c r="B81" s="58" t="s">
        <v>14</v>
      </c>
      <c r="C81" s="58" t="s">
        <v>23</v>
      </c>
      <c r="D81" s="34"/>
      <c r="E81" s="44"/>
      <c r="F81" s="30">
        <f>F82</f>
        <v>9149508.2799999993</v>
      </c>
    </row>
    <row r="82" spans="1:8" s="1" customFormat="1" x14ac:dyDescent="0.2">
      <c r="A82" s="37" t="s">
        <v>79</v>
      </c>
      <c r="B82" s="34" t="s">
        <v>14</v>
      </c>
      <c r="C82" s="34" t="s">
        <v>23</v>
      </c>
      <c r="D82" s="34" t="s">
        <v>132</v>
      </c>
      <c r="E82" s="28"/>
      <c r="F82" s="40">
        <f>F83+F87</f>
        <v>9149508.2799999993</v>
      </c>
    </row>
    <row r="83" spans="1:8" s="1" customFormat="1" ht="33.75" x14ac:dyDescent="0.2">
      <c r="A83" s="53" t="s">
        <v>67</v>
      </c>
      <c r="B83" s="34" t="s">
        <v>14</v>
      </c>
      <c r="C83" s="34" t="s">
        <v>23</v>
      </c>
      <c r="D83" s="34" t="s">
        <v>149</v>
      </c>
      <c r="E83" s="33"/>
      <c r="F83" s="32">
        <f>F85+F84</f>
        <v>8590595.5199999996</v>
      </c>
    </row>
    <row r="84" spans="1:8" s="1" customFormat="1" ht="0.75" customHeight="1" x14ac:dyDescent="0.2">
      <c r="A84" s="53" t="s">
        <v>50</v>
      </c>
      <c r="B84" s="34" t="s">
        <v>14</v>
      </c>
      <c r="C84" s="34" t="s">
        <v>23</v>
      </c>
      <c r="D84" s="34" t="s">
        <v>149</v>
      </c>
      <c r="E84" s="33" t="s">
        <v>49</v>
      </c>
      <c r="F84" s="32"/>
    </row>
    <row r="85" spans="1:8" s="1" customFormat="1" ht="19.5" customHeight="1" x14ac:dyDescent="0.2">
      <c r="A85" s="53" t="s">
        <v>43</v>
      </c>
      <c r="B85" s="34" t="s">
        <v>14</v>
      </c>
      <c r="C85" s="34" t="s">
        <v>23</v>
      </c>
      <c r="D85" s="34" t="s">
        <v>149</v>
      </c>
      <c r="E85" s="33" t="s">
        <v>42</v>
      </c>
      <c r="F85" s="32">
        <v>8590595.5199999996</v>
      </c>
    </row>
    <row r="86" spans="1:8" s="1" customFormat="1" x14ac:dyDescent="0.2">
      <c r="A86" s="65" t="s">
        <v>81</v>
      </c>
      <c r="B86" s="34" t="s">
        <v>14</v>
      </c>
      <c r="C86" s="34" t="s">
        <v>23</v>
      </c>
      <c r="D86" s="34" t="s">
        <v>132</v>
      </c>
      <c r="E86" s="33"/>
      <c r="F86" s="32">
        <f>F87</f>
        <v>558912.76</v>
      </c>
    </row>
    <row r="87" spans="1:8" s="1" customFormat="1" ht="22.5" x14ac:dyDescent="0.2">
      <c r="A87" s="53" t="s">
        <v>93</v>
      </c>
      <c r="B87" s="34" t="s">
        <v>14</v>
      </c>
      <c r="C87" s="34" t="s">
        <v>23</v>
      </c>
      <c r="D87" s="34" t="s">
        <v>150</v>
      </c>
      <c r="E87" s="33"/>
      <c r="F87" s="32">
        <f>F89+F88</f>
        <v>558912.76</v>
      </c>
    </row>
    <row r="88" spans="1:8" s="1" customFormat="1" ht="22.5" x14ac:dyDescent="0.2">
      <c r="A88" s="53" t="s">
        <v>50</v>
      </c>
      <c r="B88" s="34" t="s">
        <v>14</v>
      </c>
      <c r="C88" s="34" t="s">
        <v>23</v>
      </c>
      <c r="D88" s="34" t="s">
        <v>150</v>
      </c>
      <c r="E88" s="33" t="s">
        <v>49</v>
      </c>
      <c r="F88" s="32">
        <v>0</v>
      </c>
    </row>
    <row r="89" spans="1:8" s="1" customFormat="1" ht="15.75" customHeight="1" x14ac:dyDescent="0.2">
      <c r="A89" s="53" t="s">
        <v>43</v>
      </c>
      <c r="B89" s="34" t="s">
        <v>34</v>
      </c>
      <c r="C89" s="34" t="s">
        <v>23</v>
      </c>
      <c r="D89" s="34" t="s">
        <v>150</v>
      </c>
      <c r="E89" s="33" t="s">
        <v>42</v>
      </c>
      <c r="F89" s="32">
        <v>558912.76</v>
      </c>
    </row>
    <row r="90" spans="1:8" s="1" customFormat="1" x14ac:dyDescent="0.2">
      <c r="A90" s="53" t="s">
        <v>64</v>
      </c>
      <c r="B90" s="34" t="s">
        <v>14</v>
      </c>
      <c r="C90" s="34" t="s">
        <v>63</v>
      </c>
      <c r="D90" s="34"/>
      <c r="E90" s="33"/>
      <c r="F90" s="78">
        <f>F91</f>
        <v>94000</v>
      </c>
    </row>
    <row r="91" spans="1:8" s="1" customFormat="1" x14ac:dyDescent="0.2">
      <c r="A91" s="64" t="s">
        <v>74</v>
      </c>
      <c r="B91" s="34" t="s">
        <v>14</v>
      </c>
      <c r="C91" s="34" t="s">
        <v>63</v>
      </c>
      <c r="D91" s="34" t="s">
        <v>132</v>
      </c>
      <c r="E91" s="33"/>
      <c r="F91" s="40">
        <f>F92+F95</f>
        <v>94000</v>
      </c>
    </row>
    <row r="92" spans="1:8" s="1" customFormat="1" x14ac:dyDescent="0.2">
      <c r="A92" s="53" t="s">
        <v>65</v>
      </c>
      <c r="B92" s="34" t="s">
        <v>14</v>
      </c>
      <c r="C92" s="34" t="s">
        <v>63</v>
      </c>
      <c r="D92" s="34" t="s">
        <v>151</v>
      </c>
      <c r="E92" s="33"/>
      <c r="F92" s="32">
        <f>F93</f>
        <v>94000</v>
      </c>
    </row>
    <row r="93" spans="1:8" s="1" customFormat="1" ht="17.25" customHeight="1" x14ac:dyDescent="0.2">
      <c r="A93" s="53" t="s">
        <v>43</v>
      </c>
      <c r="B93" s="34" t="s">
        <v>14</v>
      </c>
      <c r="C93" s="34" t="s">
        <v>63</v>
      </c>
      <c r="D93" s="34" t="s">
        <v>151</v>
      </c>
      <c r="E93" s="33" t="s">
        <v>42</v>
      </c>
      <c r="F93" s="32">
        <v>94000</v>
      </c>
    </row>
    <row r="94" spans="1:8" s="1" customFormat="1" hidden="1" x14ac:dyDescent="0.2">
      <c r="A94" s="53" t="s">
        <v>48</v>
      </c>
      <c r="B94" s="34" t="s">
        <v>14</v>
      </c>
      <c r="C94" s="34" t="s">
        <v>63</v>
      </c>
      <c r="D94" s="34" t="s">
        <v>98</v>
      </c>
      <c r="E94" s="33" t="s">
        <v>46</v>
      </c>
      <c r="F94" s="32"/>
    </row>
    <row r="95" spans="1:8" s="2" customFormat="1" ht="21" x14ac:dyDescent="0.2">
      <c r="A95" s="59" t="s">
        <v>99</v>
      </c>
      <c r="B95" s="34" t="s">
        <v>14</v>
      </c>
      <c r="C95" s="34" t="s">
        <v>63</v>
      </c>
      <c r="D95" s="60" t="s">
        <v>152</v>
      </c>
      <c r="E95" s="33"/>
      <c r="F95" s="32">
        <f>F96</f>
        <v>0</v>
      </c>
      <c r="G95" s="16"/>
      <c r="H95" s="18"/>
    </row>
    <row r="96" spans="1:8" s="2" customFormat="1" ht="16.5" customHeight="1" x14ac:dyDescent="0.2">
      <c r="A96" s="53" t="s">
        <v>43</v>
      </c>
      <c r="B96" s="34" t="s">
        <v>14</v>
      </c>
      <c r="C96" s="34" t="s">
        <v>63</v>
      </c>
      <c r="D96" s="34" t="s">
        <v>152</v>
      </c>
      <c r="E96" s="33" t="s">
        <v>42</v>
      </c>
      <c r="F96" s="32">
        <v>0</v>
      </c>
      <c r="G96" s="16"/>
    </row>
    <row r="97" spans="1:7" s="2" customFormat="1" x14ac:dyDescent="0.2">
      <c r="A97" s="37" t="s">
        <v>27</v>
      </c>
      <c r="B97" s="60" t="s">
        <v>15</v>
      </c>
      <c r="C97" s="60" t="s">
        <v>8</v>
      </c>
      <c r="D97" s="34"/>
      <c r="E97" s="28"/>
      <c r="F97" s="85">
        <f>F98+F110+F127+F154</f>
        <v>17244183.079999998</v>
      </c>
      <c r="G97" s="16"/>
    </row>
    <row r="98" spans="1:7" s="2" customFormat="1" x14ac:dyDescent="0.2">
      <c r="A98" s="61" t="s">
        <v>35</v>
      </c>
      <c r="B98" s="58" t="s">
        <v>15</v>
      </c>
      <c r="C98" s="58" t="s">
        <v>7</v>
      </c>
      <c r="D98" s="34"/>
      <c r="E98" s="29"/>
      <c r="F98" s="46">
        <f>F99</f>
        <v>32028.149999999998</v>
      </c>
      <c r="G98" s="16"/>
    </row>
    <row r="99" spans="1:7" s="2" customFormat="1" x14ac:dyDescent="0.2">
      <c r="A99" s="37" t="s">
        <v>79</v>
      </c>
      <c r="B99" s="34" t="s">
        <v>15</v>
      </c>
      <c r="C99" s="34" t="s">
        <v>7</v>
      </c>
      <c r="D99" s="34" t="s">
        <v>132</v>
      </c>
      <c r="E99" s="29"/>
      <c r="F99" s="77">
        <f>F100+F103</f>
        <v>32028.149999999998</v>
      </c>
      <c r="G99" s="16"/>
    </row>
    <row r="100" spans="1:7" s="2" customFormat="1" ht="45" x14ac:dyDescent="0.2">
      <c r="A100" s="53" t="s">
        <v>68</v>
      </c>
      <c r="B100" s="34" t="s">
        <v>15</v>
      </c>
      <c r="C100" s="34" t="s">
        <v>7</v>
      </c>
      <c r="D100" s="34" t="s">
        <v>153</v>
      </c>
      <c r="E100" s="33"/>
      <c r="F100" s="32">
        <f>F101+F102</f>
        <v>0</v>
      </c>
      <c r="G100" s="16"/>
    </row>
    <row r="101" spans="1:7" s="2" customFormat="1" ht="22.5" x14ac:dyDescent="0.2">
      <c r="A101" s="53" t="s">
        <v>50</v>
      </c>
      <c r="B101" s="34" t="s">
        <v>15</v>
      </c>
      <c r="C101" s="34" t="s">
        <v>7</v>
      </c>
      <c r="D101" s="34" t="s">
        <v>153</v>
      </c>
      <c r="E101" s="33" t="s">
        <v>49</v>
      </c>
      <c r="F101" s="32">
        <v>0</v>
      </c>
      <c r="G101" s="16"/>
    </row>
    <row r="102" spans="1:7" s="2" customFormat="1" ht="13.5" customHeight="1" x14ac:dyDescent="0.2">
      <c r="A102" s="53" t="s">
        <v>43</v>
      </c>
      <c r="B102" s="34" t="s">
        <v>15</v>
      </c>
      <c r="C102" s="34" t="s">
        <v>7</v>
      </c>
      <c r="D102" s="34" t="s">
        <v>153</v>
      </c>
      <c r="E102" s="33" t="s">
        <v>42</v>
      </c>
      <c r="F102" s="32">
        <v>0</v>
      </c>
      <c r="G102" s="16"/>
    </row>
    <row r="103" spans="1:7" s="2" customFormat="1" ht="16.5" customHeight="1" x14ac:dyDescent="0.2">
      <c r="A103" s="65" t="s">
        <v>81</v>
      </c>
      <c r="B103" s="34" t="s">
        <v>15</v>
      </c>
      <c r="C103" s="34" t="s">
        <v>7</v>
      </c>
      <c r="D103" s="34" t="s">
        <v>132</v>
      </c>
      <c r="E103" s="33"/>
      <c r="F103" s="32">
        <f>F107+F109</f>
        <v>32028.149999999998</v>
      </c>
      <c r="G103" s="16"/>
    </row>
    <row r="104" spans="1:7" s="2" customFormat="1" ht="12.75" hidden="1" customHeight="1" x14ac:dyDescent="0.2">
      <c r="A104" s="53" t="s">
        <v>109</v>
      </c>
      <c r="B104" s="34" t="s">
        <v>15</v>
      </c>
      <c r="C104" s="34" t="s">
        <v>7</v>
      </c>
      <c r="D104" s="34" t="s">
        <v>154</v>
      </c>
      <c r="E104" s="31"/>
      <c r="F104" s="32">
        <f>F105</f>
        <v>0</v>
      </c>
    </row>
    <row r="105" spans="1:7" s="2" customFormat="1" ht="12.75" hidden="1" customHeight="1" x14ac:dyDescent="0.2">
      <c r="A105" s="53" t="s">
        <v>43</v>
      </c>
      <c r="B105" s="34" t="s">
        <v>15</v>
      </c>
      <c r="C105" s="34" t="s">
        <v>7</v>
      </c>
      <c r="D105" s="34" t="s">
        <v>154</v>
      </c>
      <c r="E105" s="31" t="s">
        <v>42</v>
      </c>
      <c r="F105" s="32">
        <v>0</v>
      </c>
    </row>
    <row r="106" spans="1:7" s="2" customFormat="1" ht="12.75" hidden="1" customHeight="1" x14ac:dyDescent="0.2">
      <c r="A106" s="53"/>
      <c r="B106" s="34"/>
      <c r="C106" s="34"/>
      <c r="D106" s="34"/>
      <c r="E106" s="47"/>
      <c r="F106" s="48"/>
    </row>
    <row r="107" spans="1:7" s="2" customFormat="1" x14ac:dyDescent="0.2">
      <c r="A107" s="53" t="s">
        <v>109</v>
      </c>
      <c r="B107" s="34" t="s">
        <v>15</v>
      </c>
      <c r="C107" s="34" t="s">
        <v>7</v>
      </c>
      <c r="D107" s="34" t="s">
        <v>154</v>
      </c>
      <c r="E107" s="31"/>
      <c r="F107" s="32">
        <f>F108</f>
        <v>9774.9599999999991</v>
      </c>
    </row>
    <row r="108" spans="1:7" s="2" customFormat="1" ht="16.5" customHeight="1" x14ac:dyDescent="0.2">
      <c r="A108" s="53" t="s">
        <v>43</v>
      </c>
      <c r="B108" s="34" t="s">
        <v>15</v>
      </c>
      <c r="C108" s="34" t="s">
        <v>7</v>
      </c>
      <c r="D108" s="34" t="s">
        <v>154</v>
      </c>
      <c r="E108" s="31" t="s">
        <v>42</v>
      </c>
      <c r="F108" s="32">
        <v>9774.9599999999991</v>
      </c>
    </row>
    <row r="109" spans="1:7" s="2" customFormat="1" ht="12" customHeight="1" x14ac:dyDescent="0.2">
      <c r="A109" s="86" t="s">
        <v>181</v>
      </c>
      <c r="B109" s="34" t="s">
        <v>15</v>
      </c>
      <c r="C109" s="34" t="s">
        <v>7</v>
      </c>
      <c r="D109" s="34" t="s">
        <v>154</v>
      </c>
      <c r="E109" s="31" t="s">
        <v>180</v>
      </c>
      <c r="F109" s="32">
        <v>22253.19</v>
      </c>
    </row>
    <row r="110" spans="1:7" s="2" customFormat="1" x14ac:dyDescent="0.2">
      <c r="A110" s="66" t="s">
        <v>57</v>
      </c>
      <c r="B110" s="58" t="s">
        <v>15</v>
      </c>
      <c r="C110" s="58" t="s">
        <v>10</v>
      </c>
      <c r="D110" s="34"/>
      <c r="E110" s="44"/>
      <c r="F110" s="49">
        <f>F116+F120+F111+F112</f>
        <v>13895009.239999998</v>
      </c>
    </row>
    <row r="111" spans="1:7" s="2" customFormat="1" ht="33.75" x14ac:dyDescent="0.2">
      <c r="A111" s="69" t="s">
        <v>82</v>
      </c>
      <c r="B111" s="34" t="s">
        <v>15</v>
      </c>
      <c r="C111" s="34" t="s">
        <v>10</v>
      </c>
      <c r="D111" s="34" t="s">
        <v>155</v>
      </c>
      <c r="E111" s="33"/>
      <c r="F111" s="35">
        <f>F115</f>
        <v>0</v>
      </c>
    </row>
    <row r="112" spans="1:7" s="2" customFormat="1" ht="33.75" x14ac:dyDescent="0.2">
      <c r="A112" s="87" t="s">
        <v>82</v>
      </c>
      <c r="B112" s="34" t="s">
        <v>15</v>
      </c>
      <c r="C112" s="34" t="s">
        <v>10</v>
      </c>
      <c r="D112" s="34" t="s">
        <v>157</v>
      </c>
      <c r="E112" s="33"/>
      <c r="F112" s="35">
        <f>F113+F114</f>
        <v>333983.53999999998</v>
      </c>
    </row>
    <row r="113" spans="1:6" s="2" customFormat="1" ht="22.5" x14ac:dyDescent="0.2">
      <c r="A113" s="53" t="s">
        <v>50</v>
      </c>
      <c r="B113" s="34" t="s">
        <v>15</v>
      </c>
      <c r="C113" s="34" t="s">
        <v>10</v>
      </c>
      <c r="D113" s="34" t="s">
        <v>157</v>
      </c>
      <c r="E113" s="33" t="s">
        <v>49</v>
      </c>
      <c r="F113" s="35">
        <v>0</v>
      </c>
    </row>
    <row r="114" spans="1:6" s="2" customFormat="1" x14ac:dyDescent="0.2">
      <c r="A114" s="87" t="s">
        <v>144</v>
      </c>
      <c r="B114" s="34" t="s">
        <v>15</v>
      </c>
      <c r="C114" s="34" t="s">
        <v>10</v>
      </c>
      <c r="D114" s="34" t="s">
        <v>157</v>
      </c>
      <c r="E114" s="31" t="s">
        <v>42</v>
      </c>
      <c r="F114" s="35">
        <v>333983.53999999998</v>
      </c>
    </row>
    <row r="115" spans="1:6" s="2" customFormat="1" ht="17.25" customHeight="1" x14ac:dyDescent="0.2">
      <c r="A115" s="69" t="s">
        <v>43</v>
      </c>
      <c r="B115" s="34" t="s">
        <v>15</v>
      </c>
      <c r="C115" s="34" t="s">
        <v>10</v>
      </c>
      <c r="D115" s="34" t="s">
        <v>155</v>
      </c>
      <c r="E115" s="33" t="s">
        <v>42</v>
      </c>
      <c r="F115" s="35">
        <v>0</v>
      </c>
    </row>
    <row r="116" spans="1:6" s="2" customFormat="1" x14ac:dyDescent="0.2">
      <c r="A116" s="37" t="s">
        <v>79</v>
      </c>
      <c r="B116" s="34" t="s">
        <v>15</v>
      </c>
      <c r="C116" s="34" t="s">
        <v>10</v>
      </c>
      <c r="D116" s="34" t="s">
        <v>132</v>
      </c>
      <c r="E116" s="44"/>
      <c r="F116" s="79">
        <f>F117</f>
        <v>2532595.7000000002</v>
      </c>
    </row>
    <row r="117" spans="1:6" s="2" customFormat="1" ht="36" customHeight="1" x14ac:dyDescent="0.2">
      <c r="A117" s="53" t="s">
        <v>69</v>
      </c>
      <c r="B117" s="34" t="s">
        <v>15</v>
      </c>
      <c r="C117" s="34" t="s">
        <v>10</v>
      </c>
      <c r="D117" s="34" t="s">
        <v>156</v>
      </c>
      <c r="E117" s="33"/>
      <c r="F117" s="32">
        <f>F118+F119</f>
        <v>2532595.7000000002</v>
      </c>
    </row>
    <row r="118" spans="1:6" s="2" customFormat="1" ht="22.5" x14ac:dyDescent="0.2">
      <c r="A118" s="53" t="s">
        <v>50</v>
      </c>
      <c r="B118" s="34" t="s">
        <v>15</v>
      </c>
      <c r="C118" s="34" t="s">
        <v>10</v>
      </c>
      <c r="D118" s="34" t="s">
        <v>156</v>
      </c>
      <c r="E118" s="33" t="s">
        <v>49</v>
      </c>
      <c r="F118" s="32">
        <v>951501.88</v>
      </c>
    </row>
    <row r="119" spans="1:6" s="2" customFormat="1" ht="18" customHeight="1" x14ac:dyDescent="0.2">
      <c r="A119" s="53" t="s">
        <v>43</v>
      </c>
      <c r="B119" s="34" t="s">
        <v>15</v>
      </c>
      <c r="C119" s="34" t="s">
        <v>10</v>
      </c>
      <c r="D119" s="34" t="s">
        <v>156</v>
      </c>
      <c r="E119" s="33" t="s">
        <v>42</v>
      </c>
      <c r="F119" s="32">
        <v>1581093.82</v>
      </c>
    </row>
    <row r="120" spans="1:6" s="2" customFormat="1" x14ac:dyDescent="0.2">
      <c r="A120" s="65" t="s">
        <v>81</v>
      </c>
      <c r="B120" s="34" t="s">
        <v>15</v>
      </c>
      <c r="C120" s="34" t="s">
        <v>10</v>
      </c>
      <c r="D120" s="34" t="s">
        <v>132</v>
      </c>
      <c r="E120" s="33"/>
      <c r="F120" s="32">
        <f>F121</f>
        <v>11028430</v>
      </c>
    </row>
    <row r="121" spans="1:6" s="2" customFormat="1" ht="33.75" x14ac:dyDescent="0.2">
      <c r="A121" s="62" t="s">
        <v>82</v>
      </c>
      <c r="B121" s="34" t="s">
        <v>15</v>
      </c>
      <c r="C121" s="34" t="s">
        <v>10</v>
      </c>
      <c r="D121" s="34" t="s">
        <v>132</v>
      </c>
      <c r="E121" s="33"/>
      <c r="F121" s="32">
        <f>F122+F125</f>
        <v>11028430</v>
      </c>
    </row>
    <row r="122" spans="1:6" s="2" customFormat="1" ht="22.5" x14ac:dyDescent="0.2">
      <c r="A122" s="89" t="s">
        <v>190</v>
      </c>
      <c r="B122" s="34" t="s">
        <v>15</v>
      </c>
      <c r="C122" s="34" t="s">
        <v>10</v>
      </c>
      <c r="D122" s="34" t="s">
        <v>188</v>
      </c>
      <c r="E122" s="33"/>
      <c r="F122" s="32">
        <f>F123+F124</f>
        <v>3014380</v>
      </c>
    </row>
    <row r="123" spans="1:6" s="2" customFormat="1" ht="22.5" x14ac:dyDescent="0.2">
      <c r="A123" s="91" t="s">
        <v>50</v>
      </c>
      <c r="B123" s="34" t="s">
        <v>15</v>
      </c>
      <c r="C123" s="34" t="s">
        <v>10</v>
      </c>
      <c r="D123" s="34" t="s">
        <v>188</v>
      </c>
      <c r="E123" s="33" t="s">
        <v>49</v>
      </c>
      <c r="F123" s="32">
        <v>2953293.58</v>
      </c>
    </row>
    <row r="124" spans="1:6" s="2" customFormat="1" ht="17.25" customHeight="1" x14ac:dyDescent="0.2">
      <c r="A124" s="53" t="s">
        <v>43</v>
      </c>
      <c r="B124" s="34" t="s">
        <v>15</v>
      </c>
      <c r="C124" s="34" t="s">
        <v>10</v>
      </c>
      <c r="D124" s="34" t="s">
        <v>188</v>
      </c>
      <c r="E124" s="33" t="s">
        <v>42</v>
      </c>
      <c r="F124" s="32">
        <v>61086.42</v>
      </c>
    </row>
    <row r="125" spans="1:6" s="2" customFormat="1" x14ac:dyDescent="0.2">
      <c r="A125" s="90" t="s">
        <v>191</v>
      </c>
      <c r="B125" s="34" t="s">
        <v>15</v>
      </c>
      <c r="C125" s="34" t="s">
        <v>10</v>
      </c>
      <c r="D125" s="34" t="s">
        <v>192</v>
      </c>
      <c r="E125" s="33"/>
      <c r="F125" s="32">
        <f>F126</f>
        <v>8014050</v>
      </c>
    </row>
    <row r="126" spans="1:6" s="2" customFormat="1" ht="22.5" x14ac:dyDescent="0.2">
      <c r="A126" s="91" t="s">
        <v>50</v>
      </c>
      <c r="B126" s="34" t="s">
        <v>15</v>
      </c>
      <c r="C126" s="34" t="s">
        <v>10</v>
      </c>
      <c r="D126" s="34" t="s">
        <v>192</v>
      </c>
      <c r="E126" s="33" t="s">
        <v>49</v>
      </c>
      <c r="F126" s="32">
        <v>8014050</v>
      </c>
    </row>
    <row r="127" spans="1:6" s="2" customFormat="1" x14ac:dyDescent="0.2">
      <c r="A127" s="67" t="s">
        <v>52</v>
      </c>
      <c r="B127" s="34" t="s">
        <v>15</v>
      </c>
      <c r="C127" s="34" t="s">
        <v>12</v>
      </c>
      <c r="D127" s="34"/>
      <c r="E127" s="33"/>
      <c r="F127" s="49">
        <f>F130+F137+F128+F152</f>
        <v>3317145.69</v>
      </c>
    </row>
    <row r="128" spans="1:6" s="2" customFormat="1" x14ac:dyDescent="0.2">
      <c r="A128" s="87" t="s">
        <v>182</v>
      </c>
      <c r="B128" s="34" t="s">
        <v>15</v>
      </c>
      <c r="C128" s="34" t="s">
        <v>12</v>
      </c>
      <c r="D128" s="34" t="s">
        <v>183</v>
      </c>
      <c r="E128" s="33"/>
      <c r="F128" s="35">
        <f>F129</f>
        <v>0</v>
      </c>
    </row>
    <row r="129" spans="1:6" s="2" customFormat="1" ht="17.25" customHeight="1" x14ac:dyDescent="0.2">
      <c r="A129" s="53" t="s">
        <v>43</v>
      </c>
      <c r="B129" s="34" t="s">
        <v>15</v>
      </c>
      <c r="C129" s="34" t="s">
        <v>12</v>
      </c>
      <c r="D129" s="34" t="s">
        <v>183</v>
      </c>
      <c r="E129" s="33" t="s">
        <v>42</v>
      </c>
      <c r="F129" s="35">
        <v>0</v>
      </c>
    </row>
    <row r="130" spans="1:6" s="2" customFormat="1" x14ac:dyDescent="0.2">
      <c r="A130" s="37" t="s">
        <v>79</v>
      </c>
      <c r="B130" s="34" t="s">
        <v>15</v>
      </c>
      <c r="C130" s="34" t="s">
        <v>12</v>
      </c>
      <c r="D130" s="34" t="s">
        <v>132</v>
      </c>
      <c r="E130" s="44"/>
      <c r="F130" s="77">
        <f>F131+F134</f>
        <v>846507.43</v>
      </c>
    </row>
    <row r="131" spans="1:6" s="2" customFormat="1" ht="22.5" x14ac:dyDescent="0.2">
      <c r="A131" s="53" t="s">
        <v>70</v>
      </c>
      <c r="B131" s="34" t="s">
        <v>15</v>
      </c>
      <c r="C131" s="34" t="s">
        <v>12</v>
      </c>
      <c r="D131" s="34" t="s">
        <v>158</v>
      </c>
      <c r="E131" s="34"/>
      <c r="F131" s="35">
        <f>F132+F133</f>
        <v>817925.43</v>
      </c>
    </row>
    <row r="132" spans="1:6" s="2" customFormat="1" ht="22.5" x14ac:dyDescent="0.2">
      <c r="A132" s="53" t="s">
        <v>50</v>
      </c>
      <c r="B132" s="34" t="s">
        <v>15</v>
      </c>
      <c r="C132" s="34" t="s">
        <v>12</v>
      </c>
      <c r="D132" s="34" t="s">
        <v>158</v>
      </c>
      <c r="E132" s="34" t="s">
        <v>49</v>
      </c>
      <c r="F132" s="35">
        <v>0</v>
      </c>
    </row>
    <row r="133" spans="1:6" s="2" customFormat="1" ht="16.5" customHeight="1" x14ac:dyDescent="0.2">
      <c r="A133" s="53" t="s">
        <v>43</v>
      </c>
      <c r="B133" s="34" t="s">
        <v>15</v>
      </c>
      <c r="C133" s="34" t="s">
        <v>12</v>
      </c>
      <c r="D133" s="34" t="s">
        <v>158</v>
      </c>
      <c r="E133" s="34" t="s">
        <v>42</v>
      </c>
      <c r="F133" s="35">
        <v>817925.43</v>
      </c>
    </row>
    <row r="134" spans="1:6" s="2" customFormat="1" ht="22.5" x14ac:dyDescent="0.2">
      <c r="A134" s="53" t="s">
        <v>71</v>
      </c>
      <c r="B134" s="34" t="s">
        <v>15</v>
      </c>
      <c r="C134" s="34" t="s">
        <v>12</v>
      </c>
      <c r="D134" s="34" t="s">
        <v>159</v>
      </c>
      <c r="E134" s="34"/>
      <c r="F134" s="35">
        <f>F135+F136</f>
        <v>28582</v>
      </c>
    </row>
    <row r="135" spans="1:6" s="2" customFormat="1" ht="22.5" x14ac:dyDescent="0.2">
      <c r="A135" s="53" t="s">
        <v>50</v>
      </c>
      <c r="B135" s="34" t="s">
        <v>15</v>
      </c>
      <c r="C135" s="34" t="s">
        <v>12</v>
      </c>
      <c r="D135" s="34" t="s">
        <v>159</v>
      </c>
      <c r="E135" s="34" t="s">
        <v>49</v>
      </c>
      <c r="F135" s="35">
        <v>0</v>
      </c>
    </row>
    <row r="136" spans="1:6" s="2" customFormat="1" ht="15.75" customHeight="1" x14ac:dyDescent="0.2">
      <c r="A136" s="53" t="s">
        <v>43</v>
      </c>
      <c r="B136" s="34" t="s">
        <v>15</v>
      </c>
      <c r="C136" s="34" t="s">
        <v>12</v>
      </c>
      <c r="D136" s="34" t="s">
        <v>159</v>
      </c>
      <c r="E136" s="34" t="s">
        <v>42</v>
      </c>
      <c r="F136" s="35">
        <v>28582</v>
      </c>
    </row>
    <row r="137" spans="1:6" s="2" customFormat="1" x14ac:dyDescent="0.2">
      <c r="A137" s="65" t="s">
        <v>81</v>
      </c>
      <c r="B137" s="34" t="s">
        <v>15</v>
      </c>
      <c r="C137" s="34" t="s">
        <v>12</v>
      </c>
      <c r="D137" s="34" t="s">
        <v>132</v>
      </c>
      <c r="E137" s="50"/>
      <c r="F137" s="30">
        <f>F138+F143+F145+F147+F141+F150</f>
        <v>2470638.2599999998</v>
      </c>
    </row>
    <row r="138" spans="1:6" s="2" customFormat="1" x14ac:dyDescent="0.2">
      <c r="A138" s="68" t="s">
        <v>53</v>
      </c>
      <c r="B138" s="34" t="s">
        <v>15</v>
      </c>
      <c r="C138" s="34" t="s">
        <v>12</v>
      </c>
      <c r="D138" s="34" t="s">
        <v>160</v>
      </c>
      <c r="E138" s="33"/>
      <c r="F138" s="32">
        <f>F139+F140</f>
        <v>1354605.43</v>
      </c>
    </row>
    <row r="139" spans="1:6" s="2" customFormat="1" ht="16.5" customHeight="1" x14ac:dyDescent="0.2">
      <c r="A139" s="53" t="s">
        <v>43</v>
      </c>
      <c r="B139" s="34" t="s">
        <v>15</v>
      </c>
      <c r="C139" s="34" t="s">
        <v>12</v>
      </c>
      <c r="D139" s="34" t="s">
        <v>160</v>
      </c>
      <c r="E139" s="33" t="s">
        <v>42</v>
      </c>
      <c r="F139" s="32">
        <v>1015110</v>
      </c>
    </row>
    <row r="140" spans="1:6" s="2" customFormat="1" x14ac:dyDescent="0.2">
      <c r="A140" s="87" t="s">
        <v>181</v>
      </c>
      <c r="B140" s="34" t="s">
        <v>15</v>
      </c>
      <c r="C140" s="34" t="s">
        <v>12</v>
      </c>
      <c r="D140" s="34" t="s">
        <v>160</v>
      </c>
      <c r="E140" s="33" t="s">
        <v>180</v>
      </c>
      <c r="F140" s="32">
        <v>339495.43</v>
      </c>
    </row>
    <row r="141" spans="1:6" s="2" customFormat="1" hidden="1" x14ac:dyDescent="0.2">
      <c r="A141" s="53" t="s">
        <v>126</v>
      </c>
      <c r="B141" s="34" t="s">
        <v>15</v>
      </c>
      <c r="C141" s="34" t="s">
        <v>12</v>
      </c>
      <c r="D141" s="34" t="s">
        <v>161</v>
      </c>
      <c r="E141" s="33"/>
      <c r="F141" s="32">
        <v>0</v>
      </c>
    </row>
    <row r="142" spans="1:6" s="2" customFormat="1" ht="16.5" hidden="1" customHeight="1" x14ac:dyDescent="0.2">
      <c r="A142" s="53" t="s">
        <v>43</v>
      </c>
      <c r="B142" s="34" t="s">
        <v>15</v>
      </c>
      <c r="C142" s="34" t="s">
        <v>12</v>
      </c>
      <c r="D142" s="34" t="s">
        <v>161</v>
      </c>
      <c r="E142" s="33" t="s">
        <v>42</v>
      </c>
      <c r="F142" s="32">
        <v>0</v>
      </c>
    </row>
    <row r="143" spans="1:6" s="2" customFormat="1" hidden="1" x14ac:dyDescent="0.2">
      <c r="A143" s="69" t="s">
        <v>76</v>
      </c>
      <c r="B143" s="34" t="s">
        <v>15</v>
      </c>
      <c r="C143" s="34" t="s">
        <v>12</v>
      </c>
      <c r="D143" s="34" t="s">
        <v>162</v>
      </c>
      <c r="E143" s="33"/>
      <c r="F143" s="32">
        <f>F144</f>
        <v>0</v>
      </c>
    </row>
    <row r="144" spans="1:6" s="2" customFormat="1" ht="16.5" hidden="1" customHeight="1" x14ac:dyDescent="0.2">
      <c r="A144" s="53" t="s">
        <v>43</v>
      </c>
      <c r="B144" s="34" t="s">
        <v>15</v>
      </c>
      <c r="C144" s="34" t="s">
        <v>12</v>
      </c>
      <c r="D144" s="34" t="s">
        <v>162</v>
      </c>
      <c r="E144" s="33" t="s">
        <v>42</v>
      </c>
      <c r="F144" s="32">
        <v>0</v>
      </c>
    </row>
    <row r="145" spans="1:6" s="2" customFormat="1" hidden="1" x14ac:dyDescent="0.2">
      <c r="A145" s="53" t="s">
        <v>110</v>
      </c>
      <c r="B145" s="34" t="s">
        <v>15</v>
      </c>
      <c r="C145" s="34" t="s">
        <v>12</v>
      </c>
      <c r="D145" s="34" t="s">
        <v>163</v>
      </c>
      <c r="E145" s="33"/>
      <c r="F145" s="32">
        <f>F146</f>
        <v>0</v>
      </c>
    </row>
    <row r="146" spans="1:6" s="2" customFormat="1" ht="15" hidden="1" customHeight="1" x14ac:dyDescent="0.2">
      <c r="A146" s="53" t="s">
        <v>43</v>
      </c>
      <c r="B146" s="34" t="s">
        <v>15</v>
      </c>
      <c r="C146" s="34" t="s">
        <v>12</v>
      </c>
      <c r="D146" s="34" t="s">
        <v>163</v>
      </c>
      <c r="E146" s="33" t="s">
        <v>42</v>
      </c>
      <c r="F146" s="32">
        <v>0</v>
      </c>
    </row>
    <row r="147" spans="1:6" s="2" customFormat="1" x14ac:dyDescent="0.2">
      <c r="A147" s="53" t="s">
        <v>111</v>
      </c>
      <c r="B147" s="34" t="s">
        <v>15</v>
      </c>
      <c r="C147" s="34" t="s">
        <v>12</v>
      </c>
      <c r="D147" s="34" t="s">
        <v>164</v>
      </c>
      <c r="E147" s="33"/>
      <c r="F147" s="32">
        <f>F149+F148</f>
        <v>1116032.83</v>
      </c>
    </row>
    <row r="148" spans="1:6" s="2" customFormat="1" ht="14.25" customHeight="1" x14ac:dyDescent="0.2">
      <c r="A148" s="87" t="s">
        <v>141</v>
      </c>
      <c r="B148" s="34" t="s">
        <v>15</v>
      </c>
      <c r="C148" s="34" t="s">
        <v>12</v>
      </c>
      <c r="D148" s="34" t="s">
        <v>164</v>
      </c>
      <c r="E148" s="33" t="s">
        <v>60</v>
      </c>
      <c r="F148" s="32">
        <v>24000</v>
      </c>
    </row>
    <row r="149" spans="1:6" s="2" customFormat="1" ht="15" customHeight="1" x14ac:dyDescent="0.2">
      <c r="A149" s="53" t="s">
        <v>43</v>
      </c>
      <c r="B149" s="34" t="s">
        <v>15</v>
      </c>
      <c r="C149" s="34" t="s">
        <v>12</v>
      </c>
      <c r="D149" s="34" t="s">
        <v>164</v>
      </c>
      <c r="E149" s="33" t="s">
        <v>42</v>
      </c>
      <c r="F149" s="32">
        <v>1092032.83</v>
      </c>
    </row>
    <row r="150" spans="1:6" s="2" customFormat="1" hidden="1" x14ac:dyDescent="0.2">
      <c r="A150" s="83" t="s">
        <v>129</v>
      </c>
      <c r="B150" s="34" t="s">
        <v>15</v>
      </c>
      <c r="C150" s="34" t="s">
        <v>12</v>
      </c>
      <c r="D150" s="34" t="s">
        <v>165</v>
      </c>
      <c r="E150" s="33"/>
      <c r="F150" s="32">
        <f>F151</f>
        <v>0</v>
      </c>
    </row>
    <row r="151" spans="1:6" s="2" customFormat="1" ht="22.5" hidden="1" x14ac:dyDescent="0.2">
      <c r="A151" s="53" t="s">
        <v>50</v>
      </c>
      <c r="B151" s="34" t="s">
        <v>15</v>
      </c>
      <c r="C151" s="34" t="s">
        <v>12</v>
      </c>
      <c r="D151" s="34" t="s">
        <v>165</v>
      </c>
      <c r="E151" s="33" t="s">
        <v>49</v>
      </c>
      <c r="F151" s="32">
        <v>0</v>
      </c>
    </row>
    <row r="152" spans="1:6" s="2" customFormat="1" hidden="1" x14ac:dyDescent="0.2">
      <c r="A152" s="86" t="s">
        <v>167</v>
      </c>
      <c r="B152" s="34" t="s">
        <v>15</v>
      </c>
      <c r="C152" s="34" t="s">
        <v>12</v>
      </c>
      <c r="D152" s="34" t="s">
        <v>166</v>
      </c>
      <c r="E152" s="33"/>
      <c r="F152" s="32">
        <f>F153</f>
        <v>0</v>
      </c>
    </row>
    <row r="153" spans="1:6" s="2" customFormat="1" hidden="1" x14ac:dyDescent="0.2">
      <c r="A153" s="86" t="s">
        <v>144</v>
      </c>
      <c r="B153" s="34" t="s">
        <v>15</v>
      </c>
      <c r="C153" s="34" t="s">
        <v>12</v>
      </c>
      <c r="D153" s="34" t="s">
        <v>166</v>
      </c>
      <c r="E153" s="33" t="s">
        <v>42</v>
      </c>
      <c r="F153" s="32">
        <v>0</v>
      </c>
    </row>
    <row r="154" spans="1:6" s="2" customFormat="1" hidden="1" x14ac:dyDescent="0.2">
      <c r="A154" s="70" t="s">
        <v>59</v>
      </c>
      <c r="B154" s="58" t="s">
        <v>15</v>
      </c>
      <c r="C154" s="58" t="s">
        <v>15</v>
      </c>
      <c r="D154" s="34"/>
      <c r="E154" s="44"/>
      <c r="F154" s="30">
        <f>F155</f>
        <v>0</v>
      </c>
    </row>
    <row r="155" spans="1:6" s="2" customFormat="1" hidden="1" x14ac:dyDescent="0.2">
      <c r="A155" s="69" t="s">
        <v>117</v>
      </c>
      <c r="B155" s="58" t="s">
        <v>15</v>
      </c>
      <c r="C155" s="58" t="s">
        <v>15</v>
      </c>
      <c r="D155" s="34" t="s">
        <v>168</v>
      </c>
      <c r="E155" s="58"/>
      <c r="F155" s="77">
        <f>F156</f>
        <v>0</v>
      </c>
    </row>
    <row r="156" spans="1:6" s="2" customFormat="1" hidden="1" x14ac:dyDescent="0.2">
      <c r="A156" s="69" t="s">
        <v>123</v>
      </c>
      <c r="B156" s="58" t="s">
        <v>15</v>
      </c>
      <c r="C156" s="58" t="s">
        <v>15</v>
      </c>
      <c r="D156" s="34" t="s">
        <v>168</v>
      </c>
      <c r="E156" s="58" t="s">
        <v>42</v>
      </c>
      <c r="F156" s="77">
        <v>0</v>
      </c>
    </row>
    <row r="157" spans="1:6" s="2" customFormat="1" ht="0.75" hidden="1" customHeight="1" x14ac:dyDescent="0.2">
      <c r="A157" s="64" t="s">
        <v>94</v>
      </c>
      <c r="B157" s="34" t="s">
        <v>15</v>
      </c>
      <c r="C157" s="34" t="s">
        <v>15</v>
      </c>
      <c r="D157" s="34" t="s">
        <v>132</v>
      </c>
      <c r="E157" s="33"/>
      <c r="F157" s="32">
        <f>F160+F158</f>
        <v>0</v>
      </c>
    </row>
    <row r="158" spans="1:6" s="2" customFormat="1" ht="2.25" hidden="1" customHeight="1" x14ac:dyDescent="0.2">
      <c r="A158" s="62" t="s">
        <v>95</v>
      </c>
      <c r="B158" s="34" t="s">
        <v>15</v>
      </c>
      <c r="C158" s="34" t="s">
        <v>15</v>
      </c>
      <c r="D158" s="34" t="s">
        <v>169</v>
      </c>
      <c r="E158" s="33"/>
      <c r="F158" s="32">
        <f>F159</f>
        <v>0</v>
      </c>
    </row>
    <row r="159" spans="1:6" s="2" customFormat="1" ht="12.75" hidden="1" customHeight="1" x14ac:dyDescent="0.2">
      <c r="A159" s="69" t="s">
        <v>112</v>
      </c>
      <c r="B159" s="34" t="s">
        <v>15</v>
      </c>
      <c r="C159" s="34" t="s">
        <v>15</v>
      </c>
      <c r="D159" s="34" t="s">
        <v>169</v>
      </c>
      <c r="E159" s="33" t="s">
        <v>62</v>
      </c>
      <c r="F159" s="32"/>
    </row>
    <row r="160" spans="1:6" s="2" customFormat="1" ht="12.75" hidden="1" customHeight="1" x14ac:dyDescent="0.2">
      <c r="A160" s="62" t="s">
        <v>96</v>
      </c>
      <c r="B160" s="34" t="s">
        <v>15</v>
      </c>
      <c r="C160" s="34" t="s">
        <v>15</v>
      </c>
      <c r="D160" s="34" t="s">
        <v>170</v>
      </c>
      <c r="E160" s="33"/>
      <c r="F160" s="32">
        <f>F161</f>
        <v>0</v>
      </c>
    </row>
    <row r="161" spans="1:6" s="2" customFormat="1" ht="22.5" hidden="1" x14ac:dyDescent="0.2">
      <c r="A161" s="69" t="s">
        <v>112</v>
      </c>
      <c r="B161" s="34" t="s">
        <v>15</v>
      </c>
      <c r="C161" s="34" t="s">
        <v>15</v>
      </c>
      <c r="D161" s="34" t="s">
        <v>170</v>
      </c>
      <c r="E161" s="33" t="s">
        <v>62</v>
      </c>
      <c r="F161" s="32"/>
    </row>
    <row r="162" spans="1:6" s="2" customFormat="1" hidden="1" x14ac:dyDescent="0.2">
      <c r="A162" s="81"/>
      <c r="B162" s="47"/>
      <c r="C162" s="47"/>
      <c r="D162" s="47"/>
      <c r="E162" s="47"/>
      <c r="F162" s="48"/>
    </row>
    <row r="163" spans="1:6" s="2" customFormat="1" hidden="1" x14ac:dyDescent="0.2">
      <c r="A163" s="81"/>
      <c r="B163" s="47"/>
      <c r="C163" s="47"/>
      <c r="D163" s="47"/>
      <c r="E163" s="47"/>
      <c r="F163" s="48"/>
    </row>
    <row r="164" spans="1:6" s="2" customFormat="1" hidden="1" x14ac:dyDescent="0.2">
      <c r="A164" s="80"/>
      <c r="B164" s="47"/>
      <c r="C164" s="47"/>
      <c r="D164" s="47"/>
      <c r="E164" s="47"/>
      <c r="F164" s="48"/>
    </row>
    <row r="165" spans="1:6" s="2" customFormat="1" hidden="1" x14ac:dyDescent="0.2">
      <c r="A165" s="88" t="s">
        <v>176</v>
      </c>
      <c r="B165" s="45" t="s">
        <v>178</v>
      </c>
      <c r="C165" s="45" t="s">
        <v>15</v>
      </c>
      <c r="D165" s="45"/>
      <c r="E165" s="45"/>
      <c r="F165" s="49">
        <f>F166</f>
        <v>0</v>
      </c>
    </row>
    <row r="166" spans="1:6" s="2" customFormat="1" hidden="1" x14ac:dyDescent="0.2">
      <c r="A166" s="86" t="s">
        <v>177</v>
      </c>
      <c r="B166" s="33" t="s">
        <v>178</v>
      </c>
      <c r="C166" s="33" t="s">
        <v>15</v>
      </c>
      <c r="D166" s="33" t="s">
        <v>179</v>
      </c>
      <c r="E166" s="33"/>
      <c r="F166" s="32">
        <f>F167</f>
        <v>0</v>
      </c>
    </row>
    <row r="167" spans="1:6" s="2" customFormat="1" hidden="1" x14ac:dyDescent="0.2">
      <c r="A167" s="86" t="s">
        <v>144</v>
      </c>
      <c r="B167" s="33" t="s">
        <v>178</v>
      </c>
      <c r="C167" s="33" t="s">
        <v>15</v>
      </c>
      <c r="D167" s="33" t="s">
        <v>179</v>
      </c>
      <c r="E167" s="58" t="s">
        <v>42</v>
      </c>
      <c r="F167" s="32">
        <v>0</v>
      </c>
    </row>
    <row r="168" spans="1:6" s="2" customFormat="1" ht="0.75" hidden="1" customHeight="1" x14ac:dyDescent="0.2">
      <c r="A168" s="67" t="s">
        <v>19</v>
      </c>
      <c r="B168" s="60" t="s">
        <v>21</v>
      </c>
      <c r="C168" s="60" t="s">
        <v>8</v>
      </c>
      <c r="D168" s="60"/>
      <c r="E168" s="45"/>
      <c r="F168" s="49">
        <f>F169+F173+F177</f>
        <v>0</v>
      </c>
    </row>
    <row r="169" spans="1:6" s="2" customFormat="1" hidden="1" x14ac:dyDescent="0.2">
      <c r="A169" s="61" t="s">
        <v>20</v>
      </c>
      <c r="B169" s="58" t="s">
        <v>21</v>
      </c>
      <c r="C169" s="58" t="s">
        <v>7</v>
      </c>
      <c r="D169" s="34"/>
      <c r="E169" s="44"/>
      <c r="F169" s="30">
        <f>F171</f>
        <v>0</v>
      </c>
    </row>
    <row r="170" spans="1:6" s="2" customFormat="1" hidden="1" x14ac:dyDescent="0.2">
      <c r="A170" s="64" t="s">
        <v>81</v>
      </c>
      <c r="B170" s="58" t="s">
        <v>21</v>
      </c>
      <c r="C170" s="58" t="s">
        <v>7</v>
      </c>
      <c r="D170" s="34" t="s">
        <v>132</v>
      </c>
      <c r="E170" s="44"/>
      <c r="F170" s="77"/>
    </row>
    <row r="171" spans="1:6" s="2" customFormat="1" hidden="1" x14ac:dyDescent="0.2">
      <c r="A171" s="62" t="s">
        <v>97</v>
      </c>
      <c r="B171" s="34" t="s">
        <v>21</v>
      </c>
      <c r="C171" s="34" t="s">
        <v>7</v>
      </c>
      <c r="D171" s="34" t="s">
        <v>171</v>
      </c>
      <c r="E171" s="33"/>
      <c r="F171" s="32">
        <f>F172</f>
        <v>0</v>
      </c>
    </row>
    <row r="172" spans="1:6" s="2" customFormat="1" ht="22.5" hidden="1" x14ac:dyDescent="0.2">
      <c r="A172" s="53" t="s">
        <v>43</v>
      </c>
      <c r="B172" s="34" t="s">
        <v>21</v>
      </c>
      <c r="C172" s="34" t="s">
        <v>7</v>
      </c>
      <c r="D172" s="34" t="s">
        <v>171</v>
      </c>
      <c r="E172" s="33" t="s">
        <v>42</v>
      </c>
      <c r="F172" s="32">
        <v>0</v>
      </c>
    </row>
    <row r="173" spans="1:6" s="2" customFormat="1" hidden="1" x14ac:dyDescent="0.2">
      <c r="A173" s="61" t="s">
        <v>22</v>
      </c>
      <c r="B173" s="58" t="s">
        <v>21</v>
      </c>
      <c r="C173" s="58" t="s">
        <v>10</v>
      </c>
      <c r="D173" s="34"/>
      <c r="E173" s="33"/>
      <c r="F173" s="78">
        <f t="shared" ref="F173:F175" si="0">F174</f>
        <v>0</v>
      </c>
    </row>
    <row r="174" spans="1:6" s="2" customFormat="1" hidden="1" x14ac:dyDescent="0.2">
      <c r="A174" s="64" t="s">
        <v>81</v>
      </c>
      <c r="B174" s="58" t="s">
        <v>21</v>
      </c>
      <c r="C174" s="58" t="s">
        <v>10</v>
      </c>
      <c r="D174" s="34" t="s">
        <v>172</v>
      </c>
      <c r="E174" s="44"/>
      <c r="F174" s="30">
        <f t="shared" si="0"/>
        <v>0</v>
      </c>
    </row>
    <row r="175" spans="1:6" s="2" customFormat="1" hidden="1" x14ac:dyDescent="0.2">
      <c r="A175" s="62" t="s">
        <v>97</v>
      </c>
      <c r="B175" s="34" t="s">
        <v>21</v>
      </c>
      <c r="C175" s="34" t="s">
        <v>10</v>
      </c>
      <c r="D175" s="34" t="s">
        <v>171</v>
      </c>
      <c r="E175" s="33"/>
      <c r="F175" s="32">
        <f t="shared" si="0"/>
        <v>0</v>
      </c>
    </row>
    <row r="176" spans="1:6" s="2" customFormat="1" ht="22.5" hidden="1" x14ac:dyDescent="0.2">
      <c r="A176" s="53" t="s">
        <v>43</v>
      </c>
      <c r="B176" s="34" t="s">
        <v>21</v>
      </c>
      <c r="C176" s="34" t="s">
        <v>10</v>
      </c>
      <c r="D176" s="34" t="s">
        <v>171</v>
      </c>
      <c r="E176" s="33" t="s">
        <v>42</v>
      </c>
      <c r="F176" s="32">
        <v>0</v>
      </c>
    </row>
    <row r="177" spans="1:8" s="2" customFormat="1" hidden="1" x14ac:dyDescent="0.2">
      <c r="A177" s="61" t="s">
        <v>102</v>
      </c>
      <c r="B177" s="34" t="s">
        <v>21</v>
      </c>
      <c r="C177" s="34" t="s">
        <v>21</v>
      </c>
      <c r="D177" s="34"/>
      <c r="E177" s="33"/>
      <c r="F177" s="32">
        <f>F178</f>
        <v>0</v>
      </c>
    </row>
    <row r="178" spans="1:8" s="2" customFormat="1" hidden="1" x14ac:dyDescent="0.2">
      <c r="A178" s="37" t="s">
        <v>100</v>
      </c>
      <c r="B178" s="34" t="s">
        <v>21</v>
      </c>
      <c r="C178" s="34" t="s">
        <v>21</v>
      </c>
      <c r="D178" s="71" t="s">
        <v>173</v>
      </c>
      <c r="E178" s="33"/>
      <c r="F178" s="32">
        <f>F179</f>
        <v>0</v>
      </c>
    </row>
    <row r="179" spans="1:8" s="2" customFormat="1" ht="22.5" hidden="1" x14ac:dyDescent="0.2">
      <c r="A179" s="53" t="s">
        <v>101</v>
      </c>
      <c r="B179" s="34" t="s">
        <v>21</v>
      </c>
      <c r="C179" s="34" t="s">
        <v>21</v>
      </c>
      <c r="D179" s="71" t="s">
        <v>173</v>
      </c>
      <c r="E179" s="33" t="s">
        <v>42</v>
      </c>
      <c r="F179" s="32">
        <v>0</v>
      </c>
    </row>
    <row r="180" spans="1:8" s="2" customFormat="1" ht="36.75" hidden="1" customHeight="1" x14ac:dyDescent="0.2">
      <c r="A180" s="72" t="s">
        <v>113</v>
      </c>
      <c r="B180" s="34" t="s">
        <v>21</v>
      </c>
      <c r="C180" s="34" t="s">
        <v>23</v>
      </c>
      <c r="D180" s="71"/>
      <c r="E180" s="33"/>
      <c r="F180" s="32">
        <f>F181</f>
        <v>0</v>
      </c>
    </row>
    <row r="181" spans="1:8" s="2" customFormat="1" ht="30" hidden="1" customHeight="1" x14ac:dyDescent="0.2">
      <c r="A181" s="62" t="s">
        <v>97</v>
      </c>
      <c r="B181" s="34" t="s">
        <v>21</v>
      </c>
      <c r="C181" s="34" t="s">
        <v>23</v>
      </c>
      <c r="D181" s="34" t="s">
        <v>171</v>
      </c>
      <c r="E181" s="33"/>
      <c r="F181" s="32">
        <f>F182</f>
        <v>0</v>
      </c>
    </row>
    <row r="182" spans="1:8" s="2" customFormat="1" ht="22.5" hidden="1" x14ac:dyDescent="0.2">
      <c r="A182" s="53" t="s">
        <v>101</v>
      </c>
      <c r="B182" s="34" t="s">
        <v>21</v>
      </c>
      <c r="C182" s="34" t="s">
        <v>23</v>
      </c>
      <c r="D182" s="34" t="s">
        <v>171</v>
      </c>
      <c r="E182" s="33" t="s">
        <v>42</v>
      </c>
      <c r="F182" s="32">
        <v>0</v>
      </c>
    </row>
    <row r="183" spans="1:8" s="2" customFormat="1" hidden="1" x14ac:dyDescent="0.2">
      <c r="A183" s="67" t="s">
        <v>38</v>
      </c>
      <c r="B183" s="60" t="s">
        <v>18</v>
      </c>
      <c r="C183" s="60" t="s">
        <v>8</v>
      </c>
      <c r="D183" s="60"/>
      <c r="E183" s="45"/>
      <c r="F183" s="49">
        <f t="shared" ref="F183:F185" si="1">F184</f>
        <v>0</v>
      </c>
    </row>
    <row r="184" spans="1:8" s="2" customFormat="1" hidden="1" x14ac:dyDescent="0.2">
      <c r="A184" s="61" t="s">
        <v>103</v>
      </c>
      <c r="B184" s="58" t="s">
        <v>18</v>
      </c>
      <c r="C184" s="58" t="s">
        <v>14</v>
      </c>
      <c r="D184" s="34"/>
      <c r="E184" s="44"/>
      <c r="F184" s="30">
        <f t="shared" si="1"/>
        <v>0</v>
      </c>
    </row>
    <row r="185" spans="1:8" s="2" customFormat="1" hidden="1" x14ac:dyDescent="0.2">
      <c r="A185" s="62" t="s">
        <v>97</v>
      </c>
      <c r="B185" s="34" t="s">
        <v>18</v>
      </c>
      <c r="C185" s="34" t="s">
        <v>14</v>
      </c>
      <c r="D185" s="34" t="s">
        <v>171</v>
      </c>
      <c r="E185" s="33"/>
      <c r="F185" s="32">
        <f t="shared" si="1"/>
        <v>0</v>
      </c>
    </row>
    <row r="186" spans="1:8" s="2" customFormat="1" ht="22.5" hidden="1" x14ac:dyDescent="0.2">
      <c r="A186" s="53" t="s">
        <v>43</v>
      </c>
      <c r="B186" s="34" t="s">
        <v>18</v>
      </c>
      <c r="C186" s="34" t="s">
        <v>14</v>
      </c>
      <c r="D186" s="34" t="s">
        <v>171</v>
      </c>
      <c r="E186" s="33" t="s">
        <v>42</v>
      </c>
      <c r="F186" s="32">
        <v>0</v>
      </c>
    </row>
    <row r="187" spans="1:8" s="2" customFormat="1" hidden="1" x14ac:dyDescent="0.2">
      <c r="A187" s="63" t="s">
        <v>29</v>
      </c>
      <c r="B187" s="60" t="s">
        <v>23</v>
      </c>
      <c r="C187" s="60" t="s">
        <v>8</v>
      </c>
      <c r="D187" s="60"/>
      <c r="E187" s="28"/>
      <c r="F187" s="49">
        <f t="shared" ref="F187:F189" si="2">F188</f>
        <v>0</v>
      </c>
    </row>
    <row r="188" spans="1:8" s="2" customFormat="1" hidden="1" x14ac:dyDescent="0.2">
      <c r="A188" s="61" t="s">
        <v>107</v>
      </c>
      <c r="B188" s="58" t="s">
        <v>23</v>
      </c>
      <c r="C188" s="58" t="s">
        <v>23</v>
      </c>
      <c r="D188" s="34"/>
      <c r="E188" s="29"/>
      <c r="F188" s="30">
        <f t="shared" si="2"/>
        <v>0</v>
      </c>
    </row>
    <row r="189" spans="1:8" s="6" customFormat="1" hidden="1" x14ac:dyDescent="0.2">
      <c r="A189" s="64" t="s">
        <v>81</v>
      </c>
      <c r="B189" s="34" t="s">
        <v>23</v>
      </c>
      <c r="C189" s="34" t="s">
        <v>23</v>
      </c>
      <c r="D189" s="34" t="s">
        <v>132</v>
      </c>
      <c r="E189" s="33"/>
      <c r="F189" s="32">
        <f t="shared" si="2"/>
        <v>0</v>
      </c>
      <c r="G189" s="10"/>
    </row>
    <row r="190" spans="1:8" s="6" customFormat="1" hidden="1" x14ac:dyDescent="0.2">
      <c r="A190" s="62" t="s">
        <v>97</v>
      </c>
      <c r="B190" s="34" t="s">
        <v>23</v>
      </c>
      <c r="C190" s="34" t="s">
        <v>23</v>
      </c>
      <c r="D190" s="34" t="s">
        <v>171</v>
      </c>
      <c r="E190" s="33"/>
      <c r="F190" s="32">
        <f>F191</f>
        <v>0</v>
      </c>
      <c r="G190" s="10"/>
    </row>
    <row r="191" spans="1:8" ht="15" hidden="1" customHeight="1" x14ac:dyDescent="0.2">
      <c r="A191" s="53" t="s">
        <v>43</v>
      </c>
      <c r="B191" s="34" t="s">
        <v>23</v>
      </c>
      <c r="C191" s="34" t="s">
        <v>23</v>
      </c>
      <c r="D191" s="34" t="s">
        <v>171</v>
      </c>
      <c r="E191" s="33" t="s">
        <v>42</v>
      </c>
      <c r="F191" s="32"/>
      <c r="G191" s="10"/>
      <c r="H191" s="14"/>
    </row>
    <row r="192" spans="1:8" s="3" customFormat="1" x14ac:dyDescent="0.2">
      <c r="A192" s="82" t="s">
        <v>116</v>
      </c>
      <c r="B192" s="34" t="s">
        <v>25</v>
      </c>
      <c r="C192" s="34" t="s">
        <v>12</v>
      </c>
      <c r="D192" s="34" t="s">
        <v>132</v>
      </c>
      <c r="E192" s="34"/>
      <c r="F192" s="78">
        <f>F193</f>
        <v>74088</v>
      </c>
      <c r="H192" s="13"/>
    </row>
    <row r="193" spans="1:6" s="3" customFormat="1" ht="33.75" x14ac:dyDescent="0.2">
      <c r="A193" s="82" t="s">
        <v>124</v>
      </c>
      <c r="B193" s="34" t="s">
        <v>25</v>
      </c>
      <c r="C193" s="34" t="s">
        <v>12</v>
      </c>
      <c r="D193" s="34" t="s">
        <v>174</v>
      </c>
      <c r="E193" s="34"/>
      <c r="F193" s="35">
        <f>F194</f>
        <v>74088</v>
      </c>
    </row>
    <row r="194" spans="1:6" s="3" customFormat="1" x14ac:dyDescent="0.2">
      <c r="A194" s="87" t="s">
        <v>185</v>
      </c>
      <c r="B194" s="34" t="s">
        <v>25</v>
      </c>
      <c r="C194" s="34" t="s">
        <v>12</v>
      </c>
      <c r="D194" s="34" t="s">
        <v>174</v>
      </c>
      <c r="E194" s="34" t="s">
        <v>184</v>
      </c>
      <c r="F194" s="35">
        <v>74088</v>
      </c>
    </row>
    <row r="195" spans="1:6" s="3" customFormat="1" x14ac:dyDescent="0.2">
      <c r="A195" s="37" t="s">
        <v>24</v>
      </c>
      <c r="B195" s="60" t="s">
        <v>26</v>
      </c>
      <c r="C195" s="60" t="s">
        <v>8</v>
      </c>
      <c r="D195" s="34"/>
      <c r="E195" s="28"/>
      <c r="F195" s="49">
        <f t="shared" ref="F195:F197" si="3">F196</f>
        <v>148258.07999999999</v>
      </c>
    </row>
    <row r="196" spans="1:6" s="3" customFormat="1" x14ac:dyDescent="0.2">
      <c r="A196" s="53" t="s">
        <v>33</v>
      </c>
      <c r="B196" s="58" t="s">
        <v>26</v>
      </c>
      <c r="C196" s="58" t="s">
        <v>10</v>
      </c>
      <c r="D196" s="34"/>
      <c r="E196" s="29"/>
      <c r="F196" s="30">
        <f t="shared" si="3"/>
        <v>148258.07999999999</v>
      </c>
    </row>
    <row r="197" spans="1:6" s="3" customFormat="1" x14ac:dyDescent="0.2">
      <c r="A197" s="62" t="s">
        <v>81</v>
      </c>
      <c r="B197" s="34" t="s">
        <v>26</v>
      </c>
      <c r="C197" s="34" t="s">
        <v>10</v>
      </c>
      <c r="D197" s="34" t="s">
        <v>132</v>
      </c>
      <c r="E197" s="31"/>
      <c r="F197" s="32">
        <f t="shared" si="3"/>
        <v>148258.07999999999</v>
      </c>
    </row>
    <row r="198" spans="1:6" s="3" customFormat="1" x14ac:dyDescent="0.2">
      <c r="A198" s="62" t="s">
        <v>108</v>
      </c>
      <c r="B198" s="34" t="s">
        <v>26</v>
      </c>
      <c r="C198" s="34" t="s">
        <v>10</v>
      </c>
      <c r="D198" s="34" t="s">
        <v>175</v>
      </c>
      <c r="E198" s="31"/>
      <c r="F198" s="32">
        <f>F200+F199</f>
        <v>148258.07999999999</v>
      </c>
    </row>
    <row r="199" spans="1:6" s="3" customFormat="1" ht="22.5" hidden="1" x14ac:dyDescent="0.2">
      <c r="A199" s="62" t="s">
        <v>125</v>
      </c>
      <c r="B199" s="34" t="s">
        <v>26</v>
      </c>
      <c r="C199" s="34" t="s">
        <v>10</v>
      </c>
      <c r="D199" s="34" t="s">
        <v>175</v>
      </c>
      <c r="E199" s="31" t="s">
        <v>51</v>
      </c>
      <c r="F199" s="32">
        <v>0</v>
      </c>
    </row>
    <row r="200" spans="1:6" s="3" customFormat="1" ht="17.25" customHeight="1" x14ac:dyDescent="0.2">
      <c r="A200" s="53" t="s">
        <v>115</v>
      </c>
      <c r="B200" s="34" t="s">
        <v>26</v>
      </c>
      <c r="C200" s="34" t="s">
        <v>10</v>
      </c>
      <c r="D200" s="34" t="s">
        <v>175</v>
      </c>
      <c r="E200" s="31" t="s">
        <v>42</v>
      </c>
      <c r="F200" s="32">
        <v>148258.07999999999</v>
      </c>
    </row>
    <row r="201" spans="1:6" s="3" customFormat="1" x14ac:dyDescent="0.2">
      <c r="A201" s="73" t="s">
        <v>2</v>
      </c>
      <c r="B201" s="34"/>
      <c r="C201" s="34"/>
      <c r="D201" s="34"/>
      <c r="E201" s="31"/>
      <c r="F201" s="40">
        <f>F7+F12+F26+F32+F36+F57+F64+F80+F97+F165+F168+F183+F192+F195</f>
        <v>37947752.809999995</v>
      </c>
    </row>
    <row r="202" spans="1:6" s="3" customFormat="1" x14ac:dyDescent="0.2">
      <c r="A202" s="74"/>
      <c r="B202" s="75"/>
      <c r="C202" s="75"/>
      <c r="D202" s="75"/>
      <c r="E202" s="24"/>
      <c r="F202" s="25"/>
    </row>
    <row r="203" spans="1:6" s="3" customFormat="1" x14ac:dyDescent="0.2">
      <c r="F203" s="9"/>
    </row>
    <row r="204" spans="1:6" s="3" customFormat="1" x14ac:dyDescent="0.2">
      <c r="F204" s="9"/>
    </row>
    <row r="205" spans="1:6" s="3" customFormat="1" x14ac:dyDescent="0.2">
      <c r="F205" s="5"/>
    </row>
    <row r="206" spans="1:6" s="3" customFormat="1" x14ac:dyDescent="0.2">
      <c r="F206" s="8"/>
    </row>
    <row r="207" spans="1:6" s="3" customFormat="1" x14ac:dyDescent="0.2">
      <c r="F207" s="8"/>
    </row>
    <row r="208" spans="1:6" s="3" customFormat="1" ht="14.25" x14ac:dyDescent="0.2">
      <c r="B208" s="7"/>
    </row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pans="1:6" s="3" customFormat="1" x14ac:dyDescent="0.2"/>
    <row r="1010" spans="1:6" s="3" customFormat="1" x14ac:dyDescent="0.2"/>
    <row r="1011" spans="1:6" s="3" customFormat="1" x14ac:dyDescent="0.2"/>
    <row r="1012" spans="1:6" s="3" customFormat="1" x14ac:dyDescent="0.2"/>
    <row r="1013" spans="1:6" s="3" customFormat="1" x14ac:dyDescent="0.2"/>
    <row r="1014" spans="1:6" s="3" customFormat="1" x14ac:dyDescent="0.2"/>
    <row r="1015" spans="1:6" s="3" customFormat="1" x14ac:dyDescent="0.2"/>
    <row r="1016" spans="1:6" s="3" customFormat="1" x14ac:dyDescent="0.2"/>
    <row r="1017" spans="1:6" x14ac:dyDescent="0.2">
      <c r="A1017" s="3"/>
      <c r="B1017" s="3"/>
      <c r="C1017" s="3"/>
      <c r="D1017" s="3"/>
      <c r="E1017" s="3"/>
      <c r="F1017" s="3"/>
    </row>
    <row r="1018" spans="1:6" x14ac:dyDescent="0.2">
      <c r="A1018" s="3"/>
      <c r="B1018" s="3"/>
      <c r="C1018" s="3"/>
      <c r="D1018" s="3"/>
      <c r="E1018" s="3"/>
      <c r="F1018" s="3"/>
    </row>
    <row r="1019" spans="1:6" x14ac:dyDescent="0.2">
      <c r="A1019" s="3"/>
      <c r="B1019" s="3"/>
      <c r="C1019" s="3"/>
      <c r="D1019" s="3"/>
      <c r="E1019" s="3"/>
      <c r="F1019" s="3"/>
    </row>
    <row r="1020" spans="1:6" x14ac:dyDescent="0.2">
      <c r="A1020" s="3"/>
      <c r="B1020" s="3"/>
      <c r="C1020" s="3"/>
      <c r="D1020" s="3"/>
      <c r="E1020" s="3"/>
      <c r="F1020" s="3"/>
    </row>
    <row r="1021" spans="1:6" x14ac:dyDescent="0.2">
      <c r="A1021" s="3"/>
      <c r="B1021" s="3"/>
      <c r="C1021" s="3"/>
      <c r="D1021" s="3"/>
      <c r="E1021" s="3"/>
      <c r="F1021" s="3"/>
    </row>
    <row r="1022" spans="1:6" x14ac:dyDescent="0.2">
      <c r="A1022" s="3"/>
      <c r="B1022" s="3"/>
      <c r="C1022" s="3"/>
      <c r="D1022" s="3"/>
      <c r="E1022" s="3"/>
      <c r="F1022" s="3"/>
    </row>
    <row r="1023" spans="1:6" x14ac:dyDescent="0.2">
      <c r="A1023" s="3"/>
      <c r="B1023" s="3"/>
      <c r="C1023" s="3"/>
      <c r="D1023" s="3"/>
      <c r="E1023" s="3"/>
      <c r="F1023" s="3"/>
    </row>
    <row r="1024" spans="1:6" x14ac:dyDescent="0.2">
      <c r="A1024" s="3"/>
      <c r="B1024" s="3"/>
      <c r="C1024" s="3"/>
      <c r="D1024" s="3"/>
      <c r="E1024" s="3"/>
      <c r="F1024" s="3"/>
    </row>
    <row r="1025" spans="1:6" x14ac:dyDescent="0.2">
      <c r="A1025" s="3"/>
      <c r="B1025" s="3"/>
      <c r="C1025" s="3"/>
      <c r="D1025" s="3"/>
      <c r="E1025" s="3"/>
      <c r="F1025" s="3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4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ЗамГлавы</cp:lastModifiedBy>
  <cp:lastPrinted>2023-10-26T04:43:26Z</cp:lastPrinted>
  <dcterms:created xsi:type="dcterms:W3CDTF">2007-09-27T04:48:52Z</dcterms:created>
  <dcterms:modified xsi:type="dcterms:W3CDTF">2024-02-19T11:16:38Z</dcterms:modified>
</cp:coreProperties>
</file>