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43 оч.зас.сессии 20.03.2024 г\решения оригиналы\глвный специалист\641 от 20.03.24 г. финупр\"/>
    </mc:Choice>
  </mc:AlternateContent>
  <xr:revisionPtr revIDLastSave="0" documentId="13_ncr:1_{CFE8F6C0-47A2-44CD-A0A3-A5044FC6D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22" r:id="rId1"/>
  </sheets>
  <definedNames>
    <definedName name="_xlnm._FilterDatabase" localSheetId="0" hidden="1">'2024'!$A$23:$F$23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2" l="1"/>
  <c r="F35" i="22"/>
  <c r="D35" i="22"/>
  <c r="E33" i="22"/>
  <c r="F33" i="22"/>
  <c r="D33" i="22"/>
  <c r="E38" i="22"/>
  <c r="E71" i="22"/>
  <c r="F71" i="22"/>
  <c r="D71" i="22"/>
  <c r="D25" i="22" l="1"/>
  <c r="E25" i="22" l="1"/>
  <c r="F25" i="22" l="1"/>
  <c r="E61" i="22"/>
  <c r="F61" i="22"/>
  <c r="D61" i="22"/>
  <c r="D49" i="22"/>
  <c r="E49" i="22"/>
  <c r="F49" i="22"/>
  <c r="F38" i="22"/>
  <c r="E44" i="22"/>
  <c r="F44" i="22"/>
  <c r="E51" i="22"/>
  <c r="F51" i="22"/>
  <c r="E58" i="22"/>
  <c r="F58" i="22"/>
  <c r="E66" i="22"/>
  <c r="F66" i="22"/>
  <c r="E69" i="22"/>
  <c r="F69" i="22"/>
  <c r="E24" i="22" l="1"/>
  <c r="F24" i="22"/>
  <c r="D38" i="22"/>
  <c r="D69" i="22"/>
  <c r="D66" i="22"/>
  <c r="D58" i="22"/>
  <c r="D51" i="22"/>
  <c r="D44" i="22"/>
  <c r="D24" i="22" l="1"/>
</calcChain>
</file>

<file path=xl/sharedStrings.xml><?xml version="1.0" encoding="utf-8"?>
<sst xmlns="http://schemas.openxmlformats.org/spreadsheetml/2006/main" count="164" uniqueCount="81">
  <si>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</si>
  <si>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</si>
  <si>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</si>
  <si>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</si>
  <si>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</si>
  <si>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</si>
  <si>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</si>
  <si>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</si>
  <si>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</si>
  <si>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</si>
  <si>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</si>
  <si>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</si>
  <si>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</si>
  <si>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</si>
  <si>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</si>
  <si>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</si>
  <si>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</si>
  <si>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</si>
  <si>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</si>
  <si>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</si>
  <si>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</si>
  <si>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</si>
  <si>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</si>
  <si>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</si>
  <si>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</si>
  <si>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</si>
  <si>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</si>
  <si>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</si>
  <si>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</si>
  <si>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</si>
  <si>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</si>
  <si>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</si>
  <si>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</si>
  <si>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</si>
  <si>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</si>
  <si>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</si>
  <si>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</si>
  <si>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</si>
  <si>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</si>
  <si>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</si>
  <si>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</si>
  <si>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</si>
  <si>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</si>
  <si>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</si>
  <si>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</si>
  <si>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</si>
  <si>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</si>
  <si>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</si>
  <si>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</si>
  <si>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</si>
  <si>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</si>
  <si>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</si>
  <si>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</si>
  <si>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</si>
  <si>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</si>
  <si>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</si>
  <si>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</si>
  <si>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</si>
  <si>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</si>
  <si>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</si>
  <si>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</si>
  <si>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</si>
  <si>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</si>
  <si>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</si>
  <si>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</si>
  <si>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</si>
  <si>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</si>
  <si>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</si>
  <si>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</si>
  <si>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>Дошкольное  образование</t>
  </si>
  <si>
    <t>2024 год</t>
  </si>
  <si>
    <t>2025 год</t>
  </si>
  <si>
    <t>6</t>
  </si>
  <si>
    <t>Распределение бюджетных ассигнований по разделам и подразделам классификации расходов бюджета Сосновского муниципального района на 2024 год и плановый период 2025 и 2026 годов</t>
  </si>
  <si>
    <t>2026 год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</si>
  <si>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</si>
  <si>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</si>
  <si>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</si>
  <si>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Органы юстиции</t>
  </si>
  <si>
    <t xml:space="preserve"> Приложение № 4                                                                                                                            к Решению Собрания депутатов Сосновского муниципального района  «О бюджете Сосновского муниципального района на 2024 год и на плановый период 2025 и 2026 годов»                                                                 от  "   от  " 27 " декабря 2023г. №604</t>
  </si>
  <si>
    <t xml:space="preserve">Приложение № 3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27.12.2023г. № 604 «О бюджете Сосновского муниципального района на 2024 год и плановый период 2025 и 2026 годов»                                                                                                                                          от  "20" марта 2024 г. №  641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</si>
</sst>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  <font>
      <sz val="10"/>
      <name val="Arial Cyr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>
      <alignment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9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zoomScale="110" zoomScaleNormal="110" workbookViewId="0">
      <selection activeCell="B1" sqref="B1:F6"/>
    </sheetView>
  </sheetViews>
  <sheetFormatPr defaultRowHeight="12.75" x14ac:dyDescent="0.2"/>
  <cols>
    <col min="1" max="1" width="65.5703125" style="18" customWidth="1"/>
    <col min="2" max="2" width="6.5703125" style="18" customWidth="1"/>
    <col min="3" max="3" width="7.42578125" style="18" customWidth="1"/>
    <col min="4" max="4" width="16.28515625" style="18" customWidth="1"/>
    <col min="5" max="5" width="15.5703125" style="18" customWidth="1"/>
    <col min="6" max="6" width="16.140625" style="18" customWidth="1"/>
    <col min="7" max="16384" width="9.140625" style="18"/>
  </cols>
  <sheetData>
    <row r="1" spans="2:6" ht="12.75" customHeight="1" x14ac:dyDescent="0.2">
      <c r="B1" s="23" t="s">
        <v>80</v>
      </c>
      <c r="C1" s="23"/>
      <c r="D1" s="23"/>
      <c r="E1" s="23"/>
      <c r="F1" s="23"/>
    </row>
    <row r="2" spans="2:6" x14ac:dyDescent="0.2">
      <c r="B2" s="23"/>
      <c r="C2" s="23"/>
      <c r="D2" s="23"/>
      <c r="E2" s="23"/>
      <c r="F2" s="23"/>
    </row>
    <row r="3" spans="2:6" x14ac:dyDescent="0.2">
      <c r="B3" s="23"/>
      <c r="C3" s="23"/>
      <c r="D3" s="23"/>
      <c r="E3" s="23"/>
      <c r="F3" s="23"/>
    </row>
    <row r="4" spans="2:6" x14ac:dyDescent="0.2">
      <c r="B4" s="23"/>
      <c r="C4" s="23"/>
      <c r="D4" s="23"/>
      <c r="E4" s="23"/>
      <c r="F4" s="23"/>
    </row>
    <row r="5" spans="2:6" x14ac:dyDescent="0.2">
      <c r="B5" s="23"/>
      <c r="C5" s="23"/>
      <c r="D5" s="23"/>
      <c r="E5" s="23"/>
      <c r="F5" s="23"/>
    </row>
    <row r="6" spans="2:6" ht="22.5" customHeight="1" x14ac:dyDescent="0.2">
      <c r="B6" s="23"/>
      <c r="C6" s="23"/>
      <c r="D6" s="23"/>
      <c r="E6" s="23"/>
      <c r="F6" s="23"/>
    </row>
    <row r="7" spans="2:6" ht="12" customHeight="1" x14ac:dyDescent="0.2">
      <c r="B7" s="21"/>
      <c r="C7" s="21"/>
      <c r="D7" s="21"/>
      <c r="E7" s="21"/>
      <c r="F7" s="21"/>
    </row>
    <row r="8" spans="2:6" ht="12.75" hidden="1" customHeight="1" x14ac:dyDescent="0.2">
      <c r="B8" s="24" t="s">
        <v>79</v>
      </c>
      <c r="C8" s="24"/>
      <c r="D8" s="24"/>
      <c r="E8" s="24"/>
      <c r="F8" s="24"/>
    </row>
    <row r="9" spans="2:6" hidden="1" x14ac:dyDescent="0.2">
      <c r="B9" s="24"/>
      <c r="C9" s="24"/>
      <c r="D9" s="24"/>
      <c r="E9" s="24"/>
      <c r="F9" s="24"/>
    </row>
    <row r="10" spans="2:6" ht="6.75" customHeight="1" x14ac:dyDescent="0.2">
      <c r="B10" s="24"/>
      <c r="C10" s="24"/>
      <c r="D10" s="24"/>
      <c r="E10" s="24"/>
      <c r="F10" s="24"/>
    </row>
    <row r="11" spans="2:6" x14ac:dyDescent="0.2">
      <c r="B11" s="24"/>
      <c r="C11" s="24"/>
      <c r="D11" s="24"/>
      <c r="E11" s="24"/>
      <c r="F11" s="24"/>
    </row>
    <row r="12" spans="2:6" x14ac:dyDescent="0.2">
      <c r="B12" s="24"/>
      <c r="C12" s="24"/>
      <c r="D12" s="24"/>
      <c r="E12" s="24"/>
      <c r="F12" s="24"/>
    </row>
    <row r="13" spans="2:6" x14ac:dyDescent="0.2">
      <c r="B13" s="24"/>
      <c r="C13" s="24"/>
      <c r="D13" s="24"/>
      <c r="E13" s="24"/>
      <c r="F13" s="24"/>
    </row>
    <row r="14" spans="2:6" x14ac:dyDescent="0.2">
      <c r="B14" s="24"/>
      <c r="C14" s="24"/>
      <c r="D14" s="24"/>
      <c r="E14" s="24"/>
      <c r="F14" s="24"/>
    </row>
    <row r="15" spans="2:6" x14ac:dyDescent="0.2">
      <c r="B15" s="24"/>
      <c r="C15" s="24"/>
      <c r="D15" s="24"/>
      <c r="E15" s="24"/>
      <c r="F15" s="24"/>
    </row>
    <row r="16" spans="2:6" x14ac:dyDescent="0.2">
      <c r="B16" s="21"/>
      <c r="C16" s="21"/>
      <c r="D16" s="21"/>
      <c r="E16" s="21"/>
      <c r="F16" s="21"/>
    </row>
    <row r="17" spans="1:6" ht="12.75" customHeight="1" x14ac:dyDescent="0.2">
      <c r="A17" s="26" t="s">
        <v>73</v>
      </c>
      <c r="B17" s="26"/>
      <c r="C17" s="26"/>
      <c r="D17" s="26"/>
      <c r="E17" s="26"/>
      <c r="F17" s="26"/>
    </row>
    <row r="18" spans="1:6" ht="12.75" customHeight="1" x14ac:dyDescent="0.2">
      <c r="A18" s="26"/>
      <c r="B18" s="26"/>
      <c r="C18" s="26"/>
      <c r="D18" s="26"/>
      <c r="E18" s="26"/>
      <c r="F18" s="26"/>
    </row>
    <row r="19" spans="1:6" ht="12.75" customHeight="1" x14ac:dyDescent="0.2">
      <c r="A19" s="26"/>
      <c r="B19" s="26"/>
      <c r="C19" s="26"/>
      <c r="D19" s="26"/>
      <c r="E19" s="26"/>
      <c r="F19" s="26"/>
    </row>
    <row r="20" spans="1:6" ht="15" hidden="1" x14ac:dyDescent="0.2">
      <c r="A20" s="12"/>
      <c r="B20" s="12"/>
      <c r="C20" s="12"/>
      <c r="D20" s="12"/>
      <c r="E20" s="12"/>
    </row>
    <row r="21" spans="1:6" ht="12" customHeight="1" x14ac:dyDescent="0.2">
      <c r="A21" s="12"/>
      <c r="B21" s="13"/>
      <c r="C21" s="13"/>
      <c r="D21" s="14"/>
      <c r="E21" s="19"/>
      <c r="F21" s="15" t="s">
        <v>68</v>
      </c>
    </row>
    <row r="22" spans="1:6" ht="54.75" customHeight="1" x14ac:dyDescent="0.2">
      <c r="A22" s="3" t="s">
        <v>16</v>
      </c>
      <c r="B22" s="1" t="s">
        <v>3</v>
      </c>
      <c r="C22" s="1" t="s">
        <v>4</v>
      </c>
      <c r="D22" s="3" t="s">
        <v>70</v>
      </c>
      <c r="E22" s="3" t="s">
        <v>71</v>
      </c>
      <c r="F22" s="3" t="s">
        <v>74</v>
      </c>
    </row>
    <row r="23" spans="1:6" x14ac:dyDescent="0.2">
      <c r="A23" s="17" t="s">
        <v>2</v>
      </c>
      <c r="B23" s="17" t="s">
        <v>20</v>
      </c>
      <c r="C23" s="17" t="s">
        <v>0</v>
      </c>
      <c r="D23" s="17" t="s">
        <v>1</v>
      </c>
      <c r="E23" s="17" t="s">
        <v>65</v>
      </c>
      <c r="F23" s="17" t="s">
        <v>72</v>
      </c>
    </row>
    <row r="24" spans="1:6" x14ac:dyDescent="0.2">
      <c r="A24" s="25" t="s">
        <v>44</v>
      </c>
      <c r="B24" s="25"/>
      <c r="C24" s="25"/>
      <c r="D24" s="11">
        <f>D25+D33+D35+D38+D44+D49+D51+D58+D61+D66+D69+D71</f>
        <v>5199741108.8200006</v>
      </c>
      <c r="E24" s="11">
        <f t="shared" ref="E24:F24" si="0">E25+E33+E35+E38+E44+E49+E51+E58+E61+E66+E69+E71</f>
        <v>4151409700</v>
      </c>
      <c r="F24" s="11">
        <f t="shared" si="0"/>
        <v>4356815900</v>
      </c>
    </row>
    <row r="25" spans="1:6" x14ac:dyDescent="0.2">
      <c r="A25" s="2" t="s">
        <v>19</v>
      </c>
      <c r="B25" s="3" t="s">
        <v>5</v>
      </c>
      <c r="C25" s="3" t="s">
        <v>45</v>
      </c>
      <c r="D25" s="11">
        <f>D26+D27+D28+D29+D30+D31+D32</f>
        <v>270608661.94999999</v>
      </c>
      <c r="E25" s="11">
        <f>E26+E27+E28+E29+E30+E31+E32</f>
        <v>269348058.25</v>
      </c>
      <c r="F25" s="11">
        <f t="shared" ref="F25" si="1">F26+F27+F28+F29+F30+F31+F32</f>
        <v>265546086.94999999</v>
      </c>
    </row>
    <row r="26" spans="1:6" ht="22.5" x14ac:dyDescent="0.2">
      <c r="A26" s="2" t="s">
        <v>46</v>
      </c>
      <c r="B26" s="3" t="s">
        <v>5</v>
      </c>
      <c r="C26" s="3" t="s">
        <v>6</v>
      </c>
      <c r="D26" s="22">
        <v>4089946.58</v>
      </c>
      <c r="E26" s="22">
        <v>4089946.58</v>
      </c>
      <c r="F26" s="22">
        <v>4089946.58</v>
      </c>
    </row>
    <row r="27" spans="1:6" ht="22.5" x14ac:dyDescent="0.2">
      <c r="A27" s="4" t="s">
        <v>38</v>
      </c>
      <c r="B27" s="3" t="s">
        <v>5</v>
      </c>
      <c r="C27" s="3" t="s">
        <v>8</v>
      </c>
      <c r="D27" s="22">
        <v>9738220.6199999992</v>
      </c>
      <c r="E27" s="22">
        <v>9730720.6199999992</v>
      </c>
      <c r="F27" s="22">
        <v>9730720.6199999992</v>
      </c>
    </row>
    <row r="28" spans="1:6" ht="33.75" x14ac:dyDescent="0.2">
      <c r="A28" s="2" t="s">
        <v>21</v>
      </c>
      <c r="B28" s="3" t="s">
        <v>5</v>
      </c>
      <c r="C28" s="3" t="s">
        <v>7</v>
      </c>
      <c r="D28" s="22">
        <v>139752156.11000001</v>
      </c>
      <c r="E28" s="22">
        <v>132912156.11</v>
      </c>
      <c r="F28" s="22">
        <v>132912156.11</v>
      </c>
    </row>
    <row r="29" spans="1:6" x14ac:dyDescent="0.2">
      <c r="A29" s="2" t="s">
        <v>59</v>
      </c>
      <c r="B29" s="3" t="s">
        <v>5</v>
      </c>
      <c r="C29" s="3" t="s">
        <v>10</v>
      </c>
      <c r="D29" s="22">
        <v>2900</v>
      </c>
      <c r="E29" s="22">
        <v>3000</v>
      </c>
      <c r="F29" s="22">
        <v>39300</v>
      </c>
    </row>
    <row r="30" spans="1:6" ht="22.5" x14ac:dyDescent="0.2">
      <c r="A30" s="4" t="s">
        <v>43</v>
      </c>
      <c r="B30" s="3" t="s">
        <v>5</v>
      </c>
      <c r="C30" s="3" t="s">
        <v>14</v>
      </c>
      <c r="D30" s="22">
        <v>41389587.509999998</v>
      </c>
      <c r="E30" s="22">
        <v>41387163.509999998</v>
      </c>
      <c r="F30" s="22">
        <v>41387163.509999998</v>
      </c>
    </row>
    <row r="31" spans="1:6" x14ac:dyDescent="0.2">
      <c r="A31" s="4" t="s">
        <v>22</v>
      </c>
      <c r="B31" s="3" t="s">
        <v>5</v>
      </c>
      <c r="C31" s="3" t="s">
        <v>15</v>
      </c>
      <c r="D31" s="22">
        <v>53191885.060000002</v>
      </c>
      <c r="E31" s="22">
        <v>1762931.93</v>
      </c>
      <c r="F31" s="22">
        <v>1698931.13</v>
      </c>
    </row>
    <row r="32" spans="1:6" x14ac:dyDescent="0.2">
      <c r="A32" s="5" t="s">
        <v>23</v>
      </c>
      <c r="B32" s="3" t="s">
        <v>5</v>
      </c>
      <c r="C32" s="3" t="s">
        <v>58</v>
      </c>
      <c r="D32" s="22">
        <v>22443966.07</v>
      </c>
      <c r="E32" s="22">
        <v>79462139.5</v>
      </c>
      <c r="F32" s="22">
        <v>75687869</v>
      </c>
    </row>
    <row r="33" spans="1:6" x14ac:dyDescent="0.2">
      <c r="A33" s="5" t="s">
        <v>76</v>
      </c>
      <c r="B33" s="3" t="s">
        <v>6</v>
      </c>
      <c r="C33" s="3" t="s">
        <v>45</v>
      </c>
      <c r="D33" s="20">
        <f>D34</f>
        <v>6406300</v>
      </c>
      <c r="E33" s="20">
        <f t="shared" ref="E33:F33" si="2">E34</f>
        <v>7049600</v>
      </c>
      <c r="F33" s="20">
        <f t="shared" si="2"/>
        <v>7703800</v>
      </c>
    </row>
    <row r="34" spans="1:6" x14ac:dyDescent="0.2">
      <c r="A34" s="5" t="s">
        <v>77</v>
      </c>
      <c r="B34" s="3" t="s">
        <v>6</v>
      </c>
      <c r="C34" s="3" t="s">
        <v>8</v>
      </c>
      <c r="D34" s="20">
        <v>6406300</v>
      </c>
      <c r="E34" s="20">
        <v>7049600</v>
      </c>
      <c r="F34" s="20">
        <v>7703800</v>
      </c>
    </row>
    <row r="35" spans="1:6" x14ac:dyDescent="0.2">
      <c r="A35" s="4" t="s">
        <v>47</v>
      </c>
      <c r="B35" s="3" t="s">
        <v>8</v>
      </c>
      <c r="C35" s="3" t="s">
        <v>45</v>
      </c>
      <c r="D35" s="11">
        <f>D36+D37</f>
        <v>9880800</v>
      </c>
      <c r="E35" s="11">
        <f t="shared" ref="E35:F35" si="3">E36+E37</f>
        <v>10519900</v>
      </c>
      <c r="F35" s="11">
        <f t="shared" si="3"/>
        <v>7842000</v>
      </c>
    </row>
    <row r="36" spans="1:6" x14ac:dyDescent="0.2">
      <c r="A36" s="4" t="s">
        <v>78</v>
      </c>
      <c r="B36" s="3" t="s">
        <v>8</v>
      </c>
      <c r="C36" s="3" t="s">
        <v>7</v>
      </c>
      <c r="D36" s="22">
        <v>2543500</v>
      </c>
      <c r="E36" s="22">
        <v>2742600</v>
      </c>
      <c r="F36" s="22">
        <v>2864700</v>
      </c>
    </row>
    <row r="37" spans="1:6" ht="22.5" x14ac:dyDescent="0.2">
      <c r="A37" s="6" t="s">
        <v>63</v>
      </c>
      <c r="B37" s="3" t="s">
        <v>8</v>
      </c>
      <c r="C37" s="3" t="s">
        <v>17</v>
      </c>
      <c r="D37" s="22">
        <v>7337300</v>
      </c>
      <c r="E37" s="22">
        <v>7777300</v>
      </c>
      <c r="F37" s="22">
        <v>4977300</v>
      </c>
    </row>
    <row r="38" spans="1:6" x14ac:dyDescent="0.2">
      <c r="A38" s="4" t="s">
        <v>48</v>
      </c>
      <c r="B38" s="3" t="s">
        <v>7</v>
      </c>
      <c r="C38" s="3" t="s">
        <v>45</v>
      </c>
      <c r="D38" s="11">
        <f>SUM(D39:D43)</f>
        <v>331609213.38</v>
      </c>
      <c r="E38" s="11">
        <f>SUM(E39:E43)</f>
        <v>182125489.29000002</v>
      </c>
      <c r="F38" s="11">
        <f t="shared" ref="F38" si="4">SUM(F39:F43)</f>
        <v>168962539.55000001</v>
      </c>
    </row>
    <row r="39" spans="1:6" x14ac:dyDescent="0.2">
      <c r="A39" s="5" t="s">
        <v>24</v>
      </c>
      <c r="B39" s="3" t="s">
        <v>7</v>
      </c>
      <c r="C39" s="3" t="s">
        <v>5</v>
      </c>
      <c r="D39" s="22">
        <v>968300</v>
      </c>
      <c r="E39" s="22">
        <v>887300</v>
      </c>
      <c r="F39" s="22">
        <v>887300</v>
      </c>
    </row>
    <row r="40" spans="1:6" x14ac:dyDescent="0.2">
      <c r="A40" s="4" t="s">
        <v>25</v>
      </c>
      <c r="B40" s="3" t="s">
        <v>7</v>
      </c>
      <c r="C40" s="3" t="s">
        <v>10</v>
      </c>
      <c r="D40" s="22">
        <v>2891900</v>
      </c>
      <c r="E40" s="22">
        <v>2997900</v>
      </c>
      <c r="F40" s="22">
        <v>2483600</v>
      </c>
    </row>
    <row r="41" spans="1:6" x14ac:dyDescent="0.2">
      <c r="A41" s="4" t="s">
        <v>26</v>
      </c>
      <c r="B41" s="3" t="s">
        <v>7</v>
      </c>
      <c r="C41" s="3" t="s">
        <v>11</v>
      </c>
      <c r="D41" s="22">
        <v>295574273.82999998</v>
      </c>
      <c r="E41" s="22">
        <v>144691549.74000001</v>
      </c>
      <c r="F41" s="22">
        <v>131877900</v>
      </c>
    </row>
    <row r="42" spans="1:6" x14ac:dyDescent="0.2">
      <c r="A42" s="4" t="s">
        <v>62</v>
      </c>
      <c r="B42" s="3" t="s">
        <v>7</v>
      </c>
      <c r="C42" s="3" t="s">
        <v>17</v>
      </c>
      <c r="D42" s="22">
        <v>6541000</v>
      </c>
      <c r="E42" s="22">
        <v>7915000</v>
      </c>
      <c r="F42" s="22">
        <v>8080000</v>
      </c>
    </row>
    <row r="43" spans="1:6" x14ac:dyDescent="0.2">
      <c r="A43" s="5" t="s">
        <v>27</v>
      </c>
      <c r="B43" s="3" t="s">
        <v>7</v>
      </c>
      <c r="C43" s="3" t="s">
        <v>12</v>
      </c>
      <c r="D43" s="22">
        <v>25633739.550000001</v>
      </c>
      <c r="E43" s="22">
        <v>25633739.550000001</v>
      </c>
      <c r="F43" s="22">
        <v>25633739.550000001</v>
      </c>
    </row>
    <row r="44" spans="1:6" x14ac:dyDescent="0.2">
      <c r="A44" s="5" t="s">
        <v>49</v>
      </c>
      <c r="B44" s="3" t="s">
        <v>10</v>
      </c>
      <c r="C44" s="3" t="s">
        <v>45</v>
      </c>
      <c r="D44" s="11">
        <f>D45+D46+D47+D48</f>
        <v>341674418.21000004</v>
      </c>
      <c r="E44" s="11">
        <f t="shared" ref="E44:F44" si="5">E45+E46+E47+E48</f>
        <v>104041342.23999999</v>
      </c>
      <c r="F44" s="11">
        <f t="shared" si="5"/>
        <v>109324499.90000001</v>
      </c>
    </row>
    <row r="45" spans="1:6" x14ac:dyDescent="0.2">
      <c r="A45" s="5" t="s">
        <v>28</v>
      </c>
      <c r="B45" s="3" t="s">
        <v>10</v>
      </c>
      <c r="C45" s="3" t="s">
        <v>5</v>
      </c>
      <c r="D45" s="22">
        <v>5334555.3</v>
      </c>
      <c r="E45" s="22">
        <v>950000</v>
      </c>
      <c r="F45" s="22">
        <v>950000</v>
      </c>
    </row>
    <row r="46" spans="1:6" x14ac:dyDescent="0.2">
      <c r="A46" s="5" t="s">
        <v>29</v>
      </c>
      <c r="B46" s="3" t="s">
        <v>10</v>
      </c>
      <c r="C46" s="3" t="s">
        <v>6</v>
      </c>
      <c r="D46" s="22">
        <v>221691917.40000001</v>
      </c>
      <c r="E46" s="22">
        <v>70023942.239999995</v>
      </c>
      <c r="F46" s="22">
        <v>64919999.899999999</v>
      </c>
    </row>
    <row r="47" spans="1:6" x14ac:dyDescent="0.2">
      <c r="A47" s="5" t="s">
        <v>30</v>
      </c>
      <c r="B47" s="3" t="s">
        <v>10</v>
      </c>
      <c r="C47" s="3" t="s">
        <v>8</v>
      </c>
      <c r="D47" s="22">
        <v>92020345.510000005</v>
      </c>
      <c r="E47" s="22">
        <v>13000000</v>
      </c>
      <c r="F47" s="22">
        <v>13000000</v>
      </c>
    </row>
    <row r="48" spans="1:6" x14ac:dyDescent="0.2">
      <c r="A48" s="7" t="s">
        <v>64</v>
      </c>
      <c r="B48" s="3" t="s">
        <v>10</v>
      </c>
      <c r="C48" s="3" t="s">
        <v>10</v>
      </c>
      <c r="D48" s="22">
        <v>22627600</v>
      </c>
      <c r="E48" s="22">
        <v>20067400</v>
      </c>
      <c r="F48" s="22">
        <v>30454500</v>
      </c>
    </row>
    <row r="49" spans="1:6" x14ac:dyDescent="0.2">
      <c r="A49" s="5" t="s">
        <v>50</v>
      </c>
      <c r="B49" s="3" t="s">
        <v>14</v>
      </c>
      <c r="C49" s="3" t="s">
        <v>45</v>
      </c>
      <c r="D49" s="11">
        <f>D50</f>
        <v>53345292.890000001</v>
      </c>
      <c r="E49" s="11">
        <f t="shared" ref="E49:F49" si="6">E50</f>
        <v>54115578.109999999</v>
      </c>
      <c r="F49" s="11">
        <f t="shared" si="6"/>
        <v>57297574.100000001</v>
      </c>
    </row>
    <row r="50" spans="1:6" x14ac:dyDescent="0.2">
      <c r="A50" s="5" t="s">
        <v>31</v>
      </c>
      <c r="B50" s="3" t="s">
        <v>14</v>
      </c>
      <c r="C50" s="3" t="s">
        <v>10</v>
      </c>
      <c r="D50" s="20">
        <v>53345292.890000001</v>
      </c>
      <c r="E50" s="20">
        <v>54115578.109999999</v>
      </c>
      <c r="F50" s="20">
        <v>57297574.100000001</v>
      </c>
    </row>
    <row r="51" spans="1:6" x14ac:dyDescent="0.2">
      <c r="A51" s="5" t="s">
        <v>51</v>
      </c>
      <c r="B51" s="3" t="s">
        <v>13</v>
      </c>
      <c r="C51" s="3" t="s">
        <v>45</v>
      </c>
      <c r="D51" s="11">
        <f>D52+D53+D54+D57+D56+D55</f>
        <v>2913632318.6600003</v>
      </c>
      <c r="E51" s="11">
        <f t="shared" ref="E51:F51" si="7">E52+E53+E54+E57+E56+E55</f>
        <v>2215504636.3000002</v>
      </c>
      <c r="F51" s="11">
        <f t="shared" si="7"/>
        <v>2276731381.1999998</v>
      </c>
    </row>
    <row r="52" spans="1:6" x14ac:dyDescent="0.2">
      <c r="A52" s="4" t="s">
        <v>69</v>
      </c>
      <c r="B52" s="3" t="s">
        <v>13</v>
      </c>
      <c r="C52" s="3" t="s">
        <v>5</v>
      </c>
      <c r="D52" s="22">
        <v>1429627349.23</v>
      </c>
      <c r="E52" s="22">
        <v>836337010</v>
      </c>
      <c r="F52" s="22">
        <v>833897010</v>
      </c>
    </row>
    <row r="53" spans="1:6" x14ac:dyDescent="0.2">
      <c r="A53" s="4" t="s">
        <v>35</v>
      </c>
      <c r="B53" s="3" t="s">
        <v>13</v>
      </c>
      <c r="C53" s="3" t="s">
        <v>6</v>
      </c>
      <c r="D53" s="22">
        <v>1283685661.21</v>
      </c>
      <c r="E53" s="22">
        <v>1203812584.27</v>
      </c>
      <c r="F53" s="22">
        <v>1252561184.27</v>
      </c>
    </row>
    <row r="54" spans="1:6" x14ac:dyDescent="0.2">
      <c r="A54" s="4" t="s">
        <v>60</v>
      </c>
      <c r="B54" s="3" t="s">
        <v>13</v>
      </c>
      <c r="C54" s="3" t="s">
        <v>8</v>
      </c>
      <c r="D54" s="22">
        <v>160946903.13</v>
      </c>
      <c r="E54" s="22">
        <v>139732332.94</v>
      </c>
      <c r="F54" s="22">
        <v>154732332.94</v>
      </c>
    </row>
    <row r="55" spans="1:6" x14ac:dyDescent="0.2">
      <c r="A55" s="4" t="s">
        <v>61</v>
      </c>
      <c r="B55" s="3" t="s">
        <v>13</v>
      </c>
      <c r="C55" s="3" t="s">
        <v>10</v>
      </c>
      <c r="D55" s="22">
        <v>70000</v>
      </c>
      <c r="E55" s="22">
        <v>70000</v>
      </c>
      <c r="F55" s="22">
        <v>70000</v>
      </c>
    </row>
    <row r="56" spans="1:6" x14ac:dyDescent="0.2">
      <c r="A56" s="4" t="s">
        <v>57</v>
      </c>
      <c r="B56" s="3" t="s">
        <v>13</v>
      </c>
      <c r="C56" s="3" t="s">
        <v>13</v>
      </c>
      <c r="D56" s="22">
        <v>1320000</v>
      </c>
      <c r="E56" s="22">
        <v>1000000</v>
      </c>
      <c r="F56" s="22">
        <v>1000000</v>
      </c>
    </row>
    <row r="57" spans="1:6" x14ac:dyDescent="0.2">
      <c r="A57" s="4" t="s">
        <v>39</v>
      </c>
      <c r="B57" s="3" t="s">
        <v>13</v>
      </c>
      <c r="C57" s="3" t="s">
        <v>11</v>
      </c>
      <c r="D57" s="22">
        <v>37982405.090000004</v>
      </c>
      <c r="E57" s="22">
        <v>34552709.090000004</v>
      </c>
      <c r="F57" s="22">
        <v>34470853.990000002</v>
      </c>
    </row>
    <row r="58" spans="1:6" x14ac:dyDescent="0.2">
      <c r="A58" s="4" t="s">
        <v>52</v>
      </c>
      <c r="B58" s="3" t="s">
        <v>9</v>
      </c>
      <c r="C58" s="3" t="s">
        <v>45</v>
      </c>
      <c r="D58" s="11">
        <f>D59+D60</f>
        <v>274670517.03999996</v>
      </c>
      <c r="E58" s="11">
        <f t="shared" ref="E58:F58" si="8">E59+E60</f>
        <v>245416198.44</v>
      </c>
      <c r="F58" s="11">
        <f t="shared" si="8"/>
        <v>378304420.93000001</v>
      </c>
    </row>
    <row r="59" spans="1:6" x14ac:dyDescent="0.2">
      <c r="A59" s="4" t="s">
        <v>36</v>
      </c>
      <c r="B59" s="3" t="s">
        <v>9</v>
      </c>
      <c r="C59" s="3" t="s">
        <v>5</v>
      </c>
      <c r="D59" s="22">
        <v>215419338.28999999</v>
      </c>
      <c r="E59" s="22">
        <v>209239429.72</v>
      </c>
      <c r="F59" s="22">
        <v>216452654.93000001</v>
      </c>
    </row>
    <row r="60" spans="1:6" x14ac:dyDescent="0.2">
      <c r="A60" s="2" t="s">
        <v>37</v>
      </c>
      <c r="B60" s="3" t="s">
        <v>9</v>
      </c>
      <c r="C60" s="3" t="s">
        <v>7</v>
      </c>
      <c r="D60" s="22">
        <v>59251178.75</v>
      </c>
      <c r="E60" s="22">
        <v>36176768.719999999</v>
      </c>
      <c r="F60" s="22">
        <v>161851766</v>
      </c>
    </row>
    <row r="61" spans="1:6" x14ac:dyDescent="0.2">
      <c r="A61" s="2" t="s">
        <v>53</v>
      </c>
      <c r="B61" s="3" t="s">
        <v>17</v>
      </c>
      <c r="C61" s="3" t="s">
        <v>45</v>
      </c>
      <c r="D61" s="11">
        <f>D62+D63+D64+D65</f>
        <v>647385351.80999994</v>
      </c>
      <c r="E61" s="11">
        <f t="shared" ref="E61:F61" si="9">E62+E63+E64+E65</f>
        <v>658269760</v>
      </c>
      <c r="F61" s="11">
        <f t="shared" si="9"/>
        <v>678857460</v>
      </c>
    </row>
    <row r="62" spans="1:6" x14ac:dyDescent="0.2">
      <c r="A62" s="8" t="s">
        <v>41</v>
      </c>
      <c r="B62" s="3" t="s">
        <v>17</v>
      </c>
      <c r="C62" s="3" t="s">
        <v>6</v>
      </c>
      <c r="D62" s="22">
        <v>35231100</v>
      </c>
      <c r="E62" s="22">
        <v>39503800</v>
      </c>
      <c r="F62" s="22">
        <v>44385200</v>
      </c>
    </row>
    <row r="63" spans="1:6" x14ac:dyDescent="0.2">
      <c r="A63" s="9" t="s">
        <v>40</v>
      </c>
      <c r="B63" s="3" t="s">
        <v>17</v>
      </c>
      <c r="C63" s="3" t="s">
        <v>8</v>
      </c>
      <c r="D63" s="22">
        <v>290136060</v>
      </c>
      <c r="E63" s="22">
        <v>299954660</v>
      </c>
      <c r="F63" s="22">
        <v>312627260</v>
      </c>
    </row>
    <row r="64" spans="1:6" x14ac:dyDescent="0.2">
      <c r="A64" s="16" t="s">
        <v>33</v>
      </c>
      <c r="B64" s="3" t="s">
        <v>17</v>
      </c>
      <c r="C64" s="3" t="s">
        <v>7</v>
      </c>
      <c r="D64" s="22">
        <v>287877091.81</v>
      </c>
      <c r="E64" s="22">
        <v>284491100</v>
      </c>
      <c r="F64" s="22">
        <v>287454400</v>
      </c>
    </row>
    <row r="65" spans="1:6" x14ac:dyDescent="0.2">
      <c r="A65" s="8" t="s">
        <v>42</v>
      </c>
      <c r="B65" s="3" t="s">
        <v>17</v>
      </c>
      <c r="C65" s="3" t="s">
        <v>14</v>
      </c>
      <c r="D65" s="22">
        <v>34141100</v>
      </c>
      <c r="E65" s="22">
        <v>34320200</v>
      </c>
      <c r="F65" s="22">
        <v>34390600</v>
      </c>
    </row>
    <row r="66" spans="1:6" x14ac:dyDescent="0.2">
      <c r="A66" s="4" t="s">
        <v>54</v>
      </c>
      <c r="B66" s="3" t="s">
        <v>15</v>
      </c>
      <c r="C66" s="3" t="s">
        <v>45</v>
      </c>
      <c r="D66" s="11">
        <f>SUM(D67:D68)</f>
        <v>234329924.11000001</v>
      </c>
      <c r="E66" s="11">
        <f t="shared" ref="E66:F66" si="10">SUM(E67:E68)</f>
        <v>334818337.37</v>
      </c>
      <c r="F66" s="11">
        <f t="shared" si="10"/>
        <v>336045337.37</v>
      </c>
    </row>
    <row r="67" spans="1:6" x14ac:dyDescent="0.2">
      <c r="A67" s="5" t="s">
        <v>32</v>
      </c>
      <c r="B67" s="3" t="s">
        <v>15</v>
      </c>
      <c r="C67" s="3" t="s">
        <v>6</v>
      </c>
      <c r="D67" s="22">
        <v>125552621.23999999</v>
      </c>
      <c r="E67" s="22">
        <v>71228637.370000005</v>
      </c>
      <c r="F67" s="22">
        <v>86545337.370000005</v>
      </c>
    </row>
    <row r="68" spans="1:6" x14ac:dyDescent="0.2">
      <c r="A68" s="10" t="s">
        <v>66</v>
      </c>
      <c r="B68" s="3" t="s">
        <v>15</v>
      </c>
      <c r="C68" s="3" t="s">
        <v>10</v>
      </c>
      <c r="D68" s="22">
        <v>108777302.87</v>
      </c>
      <c r="E68" s="22">
        <v>263589700</v>
      </c>
      <c r="F68" s="22">
        <v>249500000</v>
      </c>
    </row>
    <row r="69" spans="1:6" x14ac:dyDescent="0.2">
      <c r="A69" s="5" t="s">
        <v>55</v>
      </c>
      <c r="B69" s="3" t="s">
        <v>12</v>
      </c>
      <c r="C69" s="3" t="s">
        <v>45</v>
      </c>
      <c r="D69" s="11">
        <f>D70</f>
        <v>3200000</v>
      </c>
      <c r="E69" s="11">
        <f t="shared" ref="E69:F69" si="11">E70</f>
        <v>3200000</v>
      </c>
      <c r="F69" s="11">
        <f t="shared" si="11"/>
        <v>3200000</v>
      </c>
    </row>
    <row r="70" spans="1:6" x14ac:dyDescent="0.2">
      <c r="A70" s="4" t="s">
        <v>34</v>
      </c>
      <c r="B70" s="3" t="s">
        <v>12</v>
      </c>
      <c r="C70" s="3" t="s">
        <v>6</v>
      </c>
      <c r="D70" s="20">
        <v>3200000</v>
      </c>
      <c r="E70" s="20">
        <v>3200000</v>
      </c>
      <c r="F70" s="20">
        <v>3200000</v>
      </c>
    </row>
    <row r="71" spans="1:6" ht="22.5" x14ac:dyDescent="0.2">
      <c r="A71" s="4" t="s">
        <v>56</v>
      </c>
      <c r="B71" s="3" t="s">
        <v>18</v>
      </c>
      <c r="C71" s="3" t="s">
        <v>45</v>
      </c>
      <c r="D71" s="11">
        <f>D72+D73</f>
        <v>112998310.77</v>
      </c>
      <c r="E71" s="11">
        <f t="shared" ref="E71:F71" si="12">E72+E73</f>
        <v>67000800</v>
      </c>
      <c r="F71" s="11">
        <f t="shared" si="12"/>
        <v>67000800</v>
      </c>
    </row>
    <row r="72" spans="1:6" ht="22.5" x14ac:dyDescent="0.2">
      <c r="A72" s="6" t="s">
        <v>67</v>
      </c>
      <c r="B72" s="3" t="s">
        <v>18</v>
      </c>
      <c r="C72" s="3" t="s">
        <v>5</v>
      </c>
      <c r="D72" s="22">
        <v>83751000</v>
      </c>
      <c r="E72" s="22">
        <v>67000800</v>
      </c>
      <c r="F72" s="22">
        <v>67000800</v>
      </c>
    </row>
    <row r="73" spans="1:6" x14ac:dyDescent="0.2">
      <c r="A73" s="6" t="s">
        <v>75</v>
      </c>
      <c r="B73" s="3" t="s">
        <v>18</v>
      </c>
      <c r="C73" s="3" t="s">
        <v>8</v>
      </c>
      <c r="D73" s="22">
        <v>29247310.77</v>
      </c>
      <c r="E73" s="22">
        <v>0</v>
      </c>
      <c r="F73" s="22">
        <v>0</v>
      </c>
    </row>
  </sheetData>
  <mergeCells count="4">
    <mergeCell ref="B1:F6"/>
    <mergeCell ref="B8:F15"/>
    <mergeCell ref="A24:C24"/>
    <mergeCell ref="A17:F19"/>
  </mergeCells>
  <pageMargins left="0.7" right="0.7" top="0.75" bottom="0.75" header="0.3" footer="0.3"/>
  <pageSetup paperSize="9" scale="7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2024-03-11T03:45:51Z</cp:lastPrinted>
  <dcterms:created xsi:type="dcterms:W3CDTF">1996-10-08T23:32:33Z</dcterms:created>
  <dcterms:modified xsi:type="dcterms:W3CDTF">2024-03-20T11:59:02Z</dcterms:modified>
</cp:coreProperties>
</file>