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приложение 2" sheetId="1" r:id="rId1"/>
  </sheets>
  <calcPr calcId="162913"/>
</workbook>
</file>

<file path=xl/calcChain.xml><?xml version="1.0" encoding="utf-8"?>
<calcChain xmlns="http://schemas.openxmlformats.org/spreadsheetml/2006/main">
  <c r="C53" i="1" l="1"/>
  <c r="C42" i="1"/>
  <c r="C30" i="1" l="1"/>
  <c r="C29" i="1" s="1"/>
  <c r="C47" i="1"/>
  <c r="C23" i="1"/>
  <c r="C16" i="1"/>
  <c r="C27" i="1"/>
  <c r="C58" i="1"/>
  <c r="C57" i="1" s="1"/>
  <c r="C14" i="1"/>
  <c r="C39" i="1"/>
  <c r="C37" i="1"/>
  <c r="C21" i="1"/>
  <c r="C12" i="1"/>
  <c r="C11" i="1" l="1"/>
  <c r="C10" i="1" s="1"/>
</calcChain>
</file>

<file path=xl/sharedStrings.xml><?xml version="1.0" encoding="utf-8"?>
<sst xmlns="http://schemas.openxmlformats.org/spreadsheetml/2006/main" count="120" uniqueCount="120">
  <si>
    <t>(руб.)</t>
  </si>
  <si>
    <t>Наименование доходов</t>
  </si>
  <si>
    <t>Сумма</t>
  </si>
  <si>
    <t>ВСЕГО ДОХОДОВ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</si>
  <si>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</si>
  <si>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</si>
  <si>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</si>
  <si>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</si>
  <si>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</si>
  <si>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</si>
  <si>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</si>
  <si>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</si>
  <si>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</si>
  <si>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</si>
  <si>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</si>
  <si>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</si>
  <si>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</si>
  <si>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</si>
  <si>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</si>
  <si>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</si>
  <si>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</si>
  <si>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</si>
  <si>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</si>
  <si>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</si>
  <si>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 xml:space="preserve">Прочие неналоговые доходы 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</si>
  <si>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</si>
  <si>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</si>
  <si>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</si>
  <si>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</si>
  <si>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</si>
  <si>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</si>
  <si>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Код бюджетной классификации РФ</t>
  </si>
  <si>
    <t>10102000010000110</t>
  </si>
  <si>
    <t>10000000010000000</t>
  </si>
  <si>
    <t>10100000010000000</t>
  </si>
  <si>
    <t>10500000000000000</t>
  </si>
  <si>
    <t>10700000000000000</t>
  </si>
  <si>
    <t>10701000010000110</t>
  </si>
  <si>
    <t>10800000000000000</t>
  </si>
  <si>
    <t>10803000010000110</t>
  </si>
  <si>
    <t>10807000010000110</t>
  </si>
  <si>
    <t>11100000000000000</t>
  </si>
  <si>
    <t>11105000000000120</t>
  </si>
  <si>
    <t>11107000000000120</t>
  </si>
  <si>
    <t>11200000000000000</t>
  </si>
  <si>
    <t>11201000010000120</t>
  </si>
  <si>
    <t>11300000000000000</t>
  </si>
  <si>
    <t>11400000000000000</t>
  </si>
  <si>
    <t>11402000000000410</t>
  </si>
  <si>
    <t>11406000000000430</t>
  </si>
  <si>
    <t>11600000000000000</t>
  </si>
  <si>
    <t>11700000000000000</t>
  </si>
  <si>
    <t>11701000000000180</t>
  </si>
  <si>
    <t>11705000000000180</t>
  </si>
  <si>
    <t>20000000000000000</t>
  </si>
  <si>
    <t>20200000000000000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</si>
  <si>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</si>
  <si>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</si>
  <si>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</si>
  <si>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</si>
  <si>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</si>
  <si>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</si>
  <si>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РФ</t>
  </si>
  <si>
    <t>Акцизы по подакцизным товарам (продукции), производимой на территории РФ</t>
  </si>
  <si>
    <t>10300000000000000</t>
  </si>
  <si>
    <t>10302000010000110</t>
  </si>
  <si>
    <t>Государственная пошлина по делам, рассматриваемым в судах общей юрисдикции, мировыми судьями</t>
  </si>
  <si>
    <t>10900000000000000</t>
  </si>
  <si>
    <t>10907000000000110</t>
  </si>
  <si>
    <t>Приложение № 2</t>
  </si>
  <si>
    <t>10501000000000110</t>
  </si>
  <si>
    <t>10806000010000110</t>
  </si>
  <si>
    <t>11406300000000430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</si>
  <si>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</si>
  <si>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</si>
  <si>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Налог, взимаемый в связи с примениением упрощенной системы налогообложения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</si>
  <si>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</si>
  <si>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</si>
  <si>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</si>
  <si>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</si>
  <si>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</si>
  <si>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</si>
  <si>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</si>
  <si>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</si>
  <si>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</si>
  <si>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</si>
  <si>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</si>
  <si>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</si>
  <si>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</si>
  <si>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</si>
  <si>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</si>
  <si>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</si>
  <si>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к Решению Собрания депутатов </t>
  </si>
  <si>
    <t>10502000020000110</t>
  </si>
  <si>
    <t>10503000010000110</t>
  </si>
  <si>
    <t>10504000020000110</t>
  </si>
  <si>
    <t>20201000000000150</t>
  </si>
  <si>
    <t>20202000000000150</t>
  </si>
  <si>
    <t>20203000000000150</t>
  </si>
  <si>
    <t>20204000000000150</t>
  </si>
  <si>
    <t>20705000000000150</t>
  </si>
  <si>
    <t>Сосновского муниципального района</t>
  </si>
  <si>
    <t>11105020000000120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</si>
  <si>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</si>
  <si>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</si>
  <si>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</si>
  <si>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</si>
  <si>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</si>
  <si>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</si>
  <si>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</si>
  <si>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</si>
  <si>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</si>
  <si>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11611000010000140</t>
  </si>
  <si>
    <t>Доходы, получаемые в виде арендной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 бюджетных и автономных учреждений)</t>
  </si>
  <si>
    <t>Доходы  бюджета за  2021 год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</si>
  <si>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Доходы от приватизации имущества, находящегося в государственной и муниципальной собственности</t>
  </si>
  <si>
    <t>11413000000000410</t>
  </si>
  <si>
    <t>11715000000000150</t>
  </si>
  <si>
    <t>Инициативные платежи</t>
  </si>
  <si>
    <t>от " 20 " апреля 2022г.  №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</si>
</sst>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/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4" fontId="4" fillId="0" borderId="1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3" fontId="6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3" xfId="0" applyNumberFormat="1" applyFont="1" applyBorder="1" applyAlignment="1" applyProtection="1">
      <alignment horizontal="left" vertical="center" wrapText="1"/>
    </xf>
    <xf numFmtId="0" fontId="5" fillId="0" borderId="4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A6" sqref="A6:C7"/>
    </sheetView>
  </sheetViews>
  <sheetFormatPr defaultColWidth="9.140625"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5" width="12.140625" style="2" bestFit="1" customWidth="1"/>
    <col min="6" max="16384" width="9.140625" style="2"/>
  </cols>
  <sheetData>
    <row r="1" spans="1:8" x14ac:dyDescent="0.25">
      <c r="A1" s="1"/>
      <c r="B1" s="35" t="s">
        <v>69</v>
      </c>
      <c r="C1" s="35"/>
    </row>
    <row r="2" spans="1:8" x14ac:dyDescent="0.25">
      <c r="A2" s="35" t="s">
        <v>92</v>
      </c>
      <c r="B2" s="35"/>
      <c r="C2" s="35"/>
    </row>
    <row r="3" spans="1:8" x14ac:dyDescent="0.25">
      <c r="A3" s="30"/>
      <c r="B3" s="35" t="s">
        <v>101</v>
      </c>
      <c r="C3" s="35"/>
    </row>
    <row r="4" spans="1:8" ht="25.5" customHeight="1" x14ac:dyDescent="0.25">
      <c r="A4" s="35" t="s">
        <v>119</v>
      </c>
      <c r="B4" s="35"/>
      <c r="C4" s="35"/>
    </row>
    <row r="5" spans="1:8" x14ac:dyDescent="0.25">
      <c r="C5" s="3"/>
    </row>
    <row r="6" spans="1:8" ht="30.75" customHeight="1" x14ac:dyDescent="0.25">
      <c r="A6" s="36" t="s">
        <v>114</v>
      </c>
      <c r="B6" s="36"/>
      <c r="C6" s="36"/>
      <c r="D6" s="4"/>
      <c r="E6" s="5"/>
      <c r="F6" s="5"/>
      <c r="G6" s="5"/>
      <c r="H6" s="5"/>
    </row>
    <row r="7" spans="1:8" ht="23.25" customHeight="1" x14ac:dyDescent="0.25">
      <c r="A7" s="36"/>
      <c r="B7" s="36"/>
      <c r="C7" s="36"/>
      <c r="D7" s="5"/>
      <c r="E7" s="5"/>
      <c r="F7" s="5"/>
      <c r="G7" s="5"/>
      <c r="H7" s="5"/>
    </row>
    <row r="8" spans="1:8" x14ac:dyDescent="0.25">
      <c r="A8" s="5"/>
      <c r="B8" s="5"/>
      <c r="C8" s="6" t="s">
        <v>0</v>
      </c>
      <c r="D8" s="5"/>
      <c r="E8" s="5"/>
      <c r="F8" s="5"/>
      <c r="G8" s="5"/>
      <c r="H8" s="5"/>
    </row>
    <row r="9" spans="1:8" ht="47.25" customHeight="1" x14ac:dyDescent="0.25">
      <c r="A9" s="7" t="s">
        <v>1</v>
      </c>
      <c r="B9" s="7" t="s">
        <v>31</v>
      </c>
      <c r="C9" s="7" t="s">
        <v>2</v>
      </c>
      <c r="D9" s="5"/>
      <c r="E9" s="5"/>
      <c r="F9" s="5"/>
      <c r="G9" s="5"/>
    </row>
    <row r="10" spans="1:8" x14ac:dyDescent="0.25">
      <c r="A10" s="8" t="s">
        <v>3</v>
      </c>
      <c r="B10" s="7"/>
      <c r="C10" s="17">
        <f>C11+C57</f>
        <v>3541152787.0999994</v>
      </c>
      <c r="D10" s="9"/>
      <c r="E10" s="5"/>
      <c r="F10" s="5"/>
      <c r="G10" s="5"/>
    </row>
    <row r="11" spans="1:8" x14ac:dyDescent="0.25">
      <c r="A11" s="8" t="s">
        <v>4</v>
      </c>
      <c r="B11" s="7" t="s">
        <v>33</v>
      </c>
      <c r="C11" s="17">
        <f>C12+C14+C16+C21+C23+C27+C29+C37+C39+C42+C47+C53</f>
        <v>1272211253.4599998</v>
      </c>
      <c r="D11" s="9"/>
      <c r="E11" s="5"/>
      <c r="F11" s="5"/>
      <c r="G11" s="5"/>
    </row>
    <row r="12" spans="1:8" x14ac:dyDescent="0.25">
      <c r="A12" s="8" t="s">
        <v>5</v>
      </c>
      <c r="B12" s="7" t="s">
        <v>34</v>
      </c>
      <c r="C12" s="17">
        <f>C13</f>
        <v>516574974.83999997</v>
      </c>
      <c r="D12" s="5"/>
      <c r="E12" s="5"/>
      <c r="F12" s="5"/>
      <c r="G12" s="5"/>
    </row>
    <row r="13" spans="1:8" x14ac:dyDescent="0.25">
      <c r="A13" s="10" t="s">
        <v>6</v>
      </c>
      <c r="B13" s="11" t="s">
        <v>32</v>
      </c>
      <c r="C13" s="15">
        <v>516574974.83999997</v>
      </c>
      <c r="D13" s="5"/>
      <c r="E13" s="5"/>
      <c r="F13" s="5"/>
      <c r="G13" s="5"/>
    </row>
    <row r="14" spans="1:8" ht="31.5" x14ac:dyDescent="0.25">
      <c r="A14" s="8" t="s">
        <v>62</v>
      </c>
      <c r="B14" s="7" t="s">
        <v>64</v>
      </c>
      <c r="C14" s="17">
        <f>C15</f>
        <v>50708648.630000003</v>
      </c>
      <c r="D14" s="5"/>
      <c r="E14" s="5"/>
      <c r="F14" s="5"/>
      <c r="G14" s="5"/>
    </row>
    <row r="15" spans="1:8" ht="31.5" x14ac:dyDescent="0.25">
      <c r="A15" s="10" t="s">
        <v>63</v>
      </c>
      <c r="B15" s="11" t="s">
        <v>65</v>
      </c>
      <c r="C15" s="15">
        <v>50708648.630000003</v>
      </c>
      <c r="D15" s="5"/>
      <c r="E15" s="5"/>
      <c r="F15" s="5"/>
      <c r="G15" s="5"/>
    </row>
    <row r="16" spans="1:8" x14ac:dyDescent="0.25">
      <c r="A16" s="8" t="s">
        <v>7</v>
      </c>
      <c r="B16" s="7" t="s">
        <v>35</v>
      </c>
      <c r="C16" s="17">
        <f>C17+C18+C19+C20</f>
        <v>229334464.76000002</v>
      </c>
      <c r="D16" s="12"/>
    </row>
    <row r="17" spans="1:4" ht="31.5" x14ac:dyDescent="0.25">
      <c r="A17" s="28" t="s">
        <v>75</v>
      </c>
      <c r="B17" s="11" t="s">
        <v>70</v>
      </c>
      <c r="C17" s="15">
        <v>209820507.77000001</v>
      </c>
      <c r="D17" s="12"/>
    </row>
    <row r="18" spans="1:4" ht="31.5" x14ac:dyDescent="0.25">
      <c r="A18" s="10" t="s">
        <v>8</v>
      </c>
      <c r="B18" s="11" t="s">
        <v>93</v>
      </c>
      <c r="C18" s="15">
        <v>3661451.55</v>
      </c>
      <c r="D18" s="12"/>
    </row>
    <row r="19" spans="1:4" x14ac:dyDescent="0.25">
      <c r="A19" s="10" t="s">
        <v>9</v>
      </c>
      <c r="B19" s="11" t="s">
        <v>94</v>
      </c>
      <c r="C19" s="15">
        <v>351682.68</v>
      </c>
      <c r="D19" s="12"/>
    </row>
    <row r="20" spans="1:4" ht="31.5" x14ac:dyDescent="0.25">
      <c r="A20" s="10" t="s">
        <v>61</v>
      </c>
      <c r="B20" s="11" t="s">
        <v>95</v>
      </c>
      <c r="C20" s="15">
        <v>15500822.76</v>
      </c>
      <c r="D20" s="12"/>
    </row>
    <row r="21" spans="1:4" ht="30.75" customHeight="1" x14ac:dyDescent="0.25">
      <c r="A21" s="8" t="s">
        <v>10</v>
      </c>
      <c r="B21" s="7" t="s">
        <v>36</v>
      </c>
      <c r="C21" s="17">
        <f>C22</f>
        <v>280680525.30000001</v>
      </c>
    </row>
    <row r="22" spans="1:4" ht="18.75" customHeight="1" x14ac:dyDescent="0.25">
      <c r="A22" s="10" t="s">
        <v>11</v>
      </c>
      <c r="B22" s="11" t="s">
        <v>37</v>
      </c>
      <c r="C22" s="19">
        <v>280680525.30000001</v>
      </c>
    </row>
    <row r="23" spans="1:4" x14ac:dyDescent="0.25">
      <c r="A23" s="8" t="s">
        <v>12</v>
      </c>
      <c r="B23" s="7" t="s">
        <v>38</v>
      </c>
      <c r="C23" s="17">
        <f>C24+C25+C26</f>
        <v>18144491.109999999</v>
      </c>
    </row>
    <row r="24" spans="1:4" ht="39" customHeight="1" x14ac:dyDescent="0.25">
      <c r="A24" s="10" t="s">
        <v>66</v>
      </c>
      <c r="B24" s="11" t="s">
        <v>39</v>
      </c>
      <c r="C24" s="15">
        <v>18144491.109999999</v>
      </c>
    </row>
    <row r="25" spans="1:4" ht="78.599999999999994" customHeight="1" x14ac:dyDescent="0.25">
      <c r="A25" s="27" t="s">
        <v>73</v>
      </c>
      <c r="B25" s="11" t="s">
        <v>71</v>
      </c>
      <c r="C25" s="15">
        <v>0</v>
      </c>
    </row>
    <row r="26" spans="1:4" ht="47.25" customHeight="1" x14ac:dyDescent="0.25">
      <c r="A26" s="13" t="s">
        <v>13</v>
      </c>
      <c r="B26" s="11" t="s">
        <v>40</v>
      </c>
      <c r="C26" s="15">
        <v>0</v>
      </c>
    </row>
    <row r="27" spans="1:4" ht="43.15" customHeight="1" x14ac:dyDescent="0.25">
      <c r="A27" s="21" t="s">
        <v>78</v>
      </c>
      <c r="B27" s="7" t="s">
        <v>67</v>
      </c>
      <c r="C27" s="17">
        <f>C28</f>
        <v>14.04</v>
      </c>
    </row>
    <row r="28" spans="1:4" ht="30.6" customHeight="1" x14ac:dyDescent="0.25">
      <c r="A28" s="22" t="s">
        <v>79</v>
      </c>
      <c r="B28" s="20" t="s">
        <v>68</v>
      </c>
      <c r="C28" s="19">
        <v>14.04</v>
      </c>
    </row>
    <row r="29" spans="1:4" ht="37.5" customHeight="1" x14ac:dyDescent="0.25">
      <c r="A29" s="8" t="s">
        <v>14</v>
      </c>
      <c r="B29" s="7" t="s">
        <v>41</v>
      </c>
      <c r="C29" s="17">
        <f>C30+C35+C36</f>
        <v>28433265.280000001</v>
      </c>
      <c r="D29" s="14"/>
    </row>
    <row r="30" spans="1:4" ht="96.75" customHeight="1" x14ac:dyDescent="0.25">
      <c r="A30" s="13" t="s">
        <v>15</v>
      </c>
      <c r="B30" s="11" t="s">
        <v>42</v>
      </c>
      <c r="C30" s="15">
        <f>C31+C33+C34+C32</f>
        <v>28198747.440000001</v>
      </c>
    </row>
    <row r="31" spans="1:4" ht="85.15" customHeight="1" x14ac:dyDescent="0.25">
      <c r="A31" s="22" t="s">
        <v>80</v>
      </c>
      <c r="B31" s="23" t="s">
        <v>81</v>
      </c>
      <c r="C31" s="15">
        <v>27101599.699999999</v>
      </c>
    </row>
    <row r="32" spans="1:4" ht="87.6" customHeight="1" x14ac:dyDescent="0.25">
      <c r="A32" s="31" t="s">
        <v>113</v>
      </c>
      <c r="B32" s="24" t="s">
        <v>102</v>
      </c>
      <c r="C32" s="15">
        <v>14296.67</v>
      </c>
    </row>
    <row r="33" spans="1:4" ht="93" customHeight="1" x14ac:dyDescent="0.25">
      <c r="A33" s="22" t="s">
        <v>82</v>
      </c>
      <c r="B33" s="24" t="s">
        <v>83</v>
      </c>
      <c r="C33" s="15">
        <v>245352.5</v>
      </c>
    </row>
    <row r="34" spans="1:4" ht="47.45" customHeight="1" x14ac:dyDescent="0.25">
      <c r="A34" s="22" t="s">
        <v>84</v>
      </c>
      <c r="B34" s="24" t="s">
        <v>85</v>
      </c>
      <c r="C34" s="15">
        <v>837498.57</v>
      </c>
    </row>
    <row r="35" spans="1:4" ht="46.15" customHeight="1" x14ac:dyDescent="0.25">
      <c r="A35" s="29" t="s">
        <v>77</v>
      </c>
      <c r="B35" s="11" t="s">
        <v>76</v>
      </c>
      <c r="C35" s="15">
        <v>229017.84</v>
      </c>
    </row>
    <row r="36" spans="1:4" ht="31.5" x14ac:dyDescent="0.25">
      <c r="A36" s="13" t="s">
        <v>16</v>
      </c>
      <c r="B36" s="11" t="s">
        <v>43</v>
      </c>
      <c r="C36" s="15">
        <v>5500</v>
      </c>
    </row>
    <row r="37" spans="1:4" x14ac:dyDescent="0.25">
      <c r="A37" s="8" t="s">
        <v>17</v>
      </c>
      <c r="B37" s="7" t="s">
        <v>44</v>
      </c>
      <c r="C37" s="17">
        <f>C38</f>
        <v>76028932.310000002</v>
      </c>
    </row>
    <row r="38" spans="1:4" ht="19.5" customHeight="1" x14ac:dyDescent="0.25">
      <c r="A38" s="10" t="s">
        <v>18</v>
      </c>
      <c r="B38" s="11" t="s">
        <v>45</v>
      </c>
      <c r="C38" s="19">
        <v>76028932.310000002</v>
      </c>
    </row>
    <row r="39" spans="1:4" ht="31.5" x14ac:dyDescent="0.25">
      <c r="A39" s="8" t="s">
        <v>19</v>
      </c>
      <c r="B39" s="7" t="s">
        <v>46</v>
      </c>
      <c r="C39" s="17">
        <f>C40+C41</f>
        <v>49282010.710000001</v>
      </c>
    </row>
    <row r="40" spans="1:4" ht="20.25" customHeight="1" x14ac:dyDescent="0.25">
      <c r="A40" s="10" t="s">
        <v>57</v>
      </c>
      <c r="B40" s="11" t="s">
        <v>58</v>
      </c>
      <c r="C40" s="15">
        <v>41044</v>
      </c>
    </row>
    <row r="41" spans="1:4" ht="17.25" customHeight="1" x14ac:dyDescent="0.25">
      <c r="A41" s="10" t="s">
        <v>59</v>
      </c>
      <c r="B41" s="11" t="s">
        <v>60</v>
      </c>
      <c r="C41" s="15">
        <v>49240966.710000001</v>
      </c>
    </row>
    <row r="42" spans="1:4" ht="31.5" x14ac:dyDescent="0.25">
      <c r="A42" s="8" t="s">
        <v>20</v>
      </c>
      <c r="B42" s="7" t="s">
        <v>47</v>
      </c>
      <c r="C42" s="17">
        <f>C43+C44+C45+C46</f>
        <v>14270630.65</v>
      </c>
      <c r="D42" s="12"/>
    </row>
    <row r="43" spans="1:4" ht="81.75" customHeight="1" x14ac:dyDescent="0.25">
      <c r="A43" s="10" t="s">
        <v>21</v>
      </c>
      <c r="B43" s="11" t="s">
        <v>48</v>
      </c>
      <c r="C43" s="15">
        <v>0</v>
      </c>
      <c r="D43" s="12"/>
    </row>
    <row r="44" spans="1:4" ht="51" customHeight="1" x14ac:dyDescent="0.25">
      <c r="A44" s="10" t="s">
        <v>22</v>
      </c>
      <c r="B44" s="11" t="s">
        <v>49</v>
      </c>
      <c r="C44" s="15">
        <v>10783130.91</v>
      </c>
      <c r="D44" s="12"/>
    </row>
    <row r="45" spans="1:4" ht="77.45" customHeight="1" x14ac:dyDescent="0.25">
      <c r="A45" s="22" t="s">
        <v>74</v>
      </c>
      <c r="B45" s="11" t="s">
        <v>72</v>
      </c>
      <c r="C45" s="15">
        <v>3269999.74</v>
      </c>
      <c r="D45" s="12"/>
    </row>
    <row r="46" spans="1:4" ht="37.5" customHeight="1" x14ac:dyDescent="0.25">
      <c r="A46" s="22" t="s">
        <v>115</v>
      </c>
      <c r="B46" s="11" t="s">
        <v>116</v>
      </c>
      <c r="C46" s="15">
        <v>217500</v>
      </c>
      <c r="D46" s="12"/>
    </row>
    <row r="47" spans="1:4" ht="22.9" customHeight="1" x14ac:dyDescent="0.25">
      <c r="A47" s="8" t="s">
        <v>23</v>
      </c>
      <c r="B47" s="7" t="s">
        <v>50</v>
      </c>
      <c r="C47" s="17">
        <f>C48+C49+C50+C51+C52</f>
        <v>8588271.3599999994</v>
      </c>
      <c r="D47" s="12"/>
    </row>
    <row r="48" spans="1:4" ht="48.6" customHeight="1" x14ac:dyDescent="0.25">
      <c r="A48" s="33" t="s">
        <v>103</v>
      </c>
      <c r="B48" s="11" t="s">
        <v>104</v>
      </c>
      <c r="C48" s="15">
        <v>1358947.72</v>
      </c>
      <c r="D48" s="12"/>
    </row>
    <row r="49" spans="1:4" ht="69" customHeight="1" x14ac:dyDescent="0.25">
      <c r="A49" s="34" t="s">
        <v>105</v>
      </c>
      <c r="B49" s="11" t="s">
        <v>106</v>
      </c>
      <c r="C49" s="15">
        <v>107546.42</v>
      </c>
      <c r="D49" s="12"/>
    </row>
    <row r="50" spans="1:4" ht="96.6" customHeight="1" x14ac:dyDescent="0.25">
      <c r="A50" s="32" t="s">
        <v>108</v>
      </c>
      <c r="B50" s="11" t="s">
        <v>107</v>
      </c>
      <c r="C50" s="15">
        <v>4174659.98</v>
      </c>
      <c r="D50" s="12"/>
    </row>
    <row r="51" spans="1:4" ht="32.450000000000003" customHeight="1" x14ac:dyDescent="0.25">
      <c r="A51" s="10" t="s">
        <v>109</v>
      </c>
      <c r="B51" s="11" t="s">
        <v>110</v>
      </c>
      <c r="C51" s="15">
        <v>697235.24</v>
      </c>
      <c r="D51" s="12"/>
    </row>
    <row r="52" spans="1:4" ht="23.45" customHeight="1" x14ac:dyDescent="0.25">
      <c r="A52" s="10" t="s">
        <v>111</v>
      </c>
      <c r="B52" s="11" t="s">
        <v>112</v>
      </c>
      <c r="C52" s="15">
        <v>2249882</v>
      </c>
      <c r="D52" s="12"/>
    </row>
    <row r="53" spans="1:4" x14ac:dyDescent="0.25">
      <c r="A53" s="8" t="s">
        <v>24</v>
      </c>
      <c r="B53" s="7" t="s">
        <v>51</v>
      </c>
      <c r="C53" s="17">
        <f>C54+C55+C56</f>
        <v>165024.47</v>
      </c>
      <c r="D53" s="12"/>
    </row>
    <row r="54" spans="1:4" x14ac:dyDescent="0.25">
      <c r="A54" s="10" t="s">
        <v>25</v>
      </c>
      <c r="B54" s="11" t="s">
        <v>52</v>
      </c>
      <c r="C54" s="15">
        <v>-166221.51</v>
      </c>
      <c r="D54" s="12"/>
    </row>
    <row r="55" spans="1:4" x14ac:dyDescent="0.25">
      <c r="A55" s="10" t="s">
        <v>26</v>
      </c>
      <c r="B55" s="11" t="s">
        <v>53</v>
      </c>
      <c r="C55" s="15">
        <v>306319.83</v>
      </c>
      <c r="D55" s="12"/>
    </row>
    <row r="56" spans="1:4" x14ac:dyDescent="0.25">
      <c r="A56" s="10" t="s">
        <v>118</v>
      </c>
      <c r="B56" s="11" t="s">
        <v>117</v>
      </c>
      <c r="C56" s="15">
        <v>24926.15</v>
      </c>
      <c r="D56" s="12"/>
    </row>
    <row r="57" spans="1:4" ht="18.600000000000001" customHeight="1" x14ac:dyDescent="0.25">
      <c r="A57" s="8" t="s">
        <v>27</v>
      </c>
      <c r="B57" s="7" t="s">
        <v>54</v>
      </c>
      <c r="C57" s="17">
        <f>C58+C63+C64+C65</f>
        <v>2268941533.6399999</v>
      </c>
      <c r="D57" s="12"/>
    </row>
    <row r="58" spans="1:4" ht="31.5" x14ac:dyDescent="0.25">
      <c r="A58" s="8" t="s">
        <v>28</v>
      </c>
      <c r="B58" s="7" t="s">
        <v>55</v>
      </c>
      <c r="C58" s="17">
        <f>C59+C60+C61+C62</f>
        <v>2275625364.79</v>
      </c>
      <c r="D58" s="12"/>
    </row>
    <row r="59" spans="1:4" ht="32.450000000000003" customHeight="1" x14ac:dyDescent="0.25">
      <c r="A59" s="22" t="s">
        <v>86</v>
      </c>
      <c r="B59" s="11" t="s">
        <v>96</v>
      </c>
      <c r="C59" s="15">
        <v>166254218.03</v>
      </c>
    </row>
    <row r="60" spans="1:4" ht="34.15" customHeight="1" x14ac:dyDescent="0.25">
      <c r="A60" s="22" t="s">
        <v>87</v>
      </c>
      <c r="B60" s="11" t="s">
        <v>97</v>
      </c>
      <c r="C60" s="15">
        <v>608802768.28999996</v>
      </c>
    </row>
    <row r="61" spans="1:4" ht="29.45" customHeight="1" x14ac:dyDescent="0.25">
      <c r="A61" s="25" t="s">
        <v>88</v>
      </c>
      <c r="B61" s="11" t="s">
        <v>98</v>
      </c>
      <c r="C61" s="15">
        <v>1448257723.72</v>
      </c>
    </row>
    <row r="62" spans="1:4" x14ac:dyDescent="0.25">
      <c r="A62" s="10" t="s">
        <v>29</v>
      </c>
      <c r="B62" s="11" t="s">
        <v>99</v>
      </c>
      <c r="C62" s="15">
        <v>52310654.75</v>
      </c>
      <c r="D62" s="12"/>
    </row>
    <row r="63" spans="1:4" x14ac:dyDescent="0.25">
      <c r="A63" s="8" t="s">
        <v>30</v>
      </c>
      <c r="B63" s="7" t="s">
        <v>100</v>
      </c>
      <c r="C63" s="17">
        <v>520000</v>
      </c>
      <c r="D63" s="12"/>
    </row>
    <row r="64" spans="1:4" ht="78" customHeight="1" x14ac:dyDescent="0.25">
      <c r="A64" s="26" t="s">
        <v>89</v>
      </c>
      <c r="B64" s="7" t="s">
        <v>90</v>
      </c>
      <c r="C64" s="18">
        <v>6092.08</v>
      </c>
      <c r="D64" s="12"/>
    </row>
    <row r="65" spans="1:3" ht="59.45" customHeight="1" x14ac:dyDescent="0.25">
      <c r="A65" s="26" t="s">
        <v>91</v>
      </c>
      <c r="B65" s="7" t="s">
        <v>56</v>
      </c>
      <c r="C65" s="18">
        <v>-7209923.2300000004</v>
      </c>
    </row>
    <row r="66" spans="1:3" x14ac:dyDescent="0.25">
      <c r="C66" s="16"/>
    </row>
  </sheetData>
  <mergeCells count="5">
    <mergeCell ref="A2:C2"/>
    <mergeCell ref="B1:C1"/>
    <mergeCell ref="A4:C4"/>
    <mergeCell ref="A6:C7"/>
    <mergeCell ref="B3:C3"/>
  </mergeCells>
  <pageMargins left="0.19685039370078741" right="0" top="0.39370078740157483" bottom="0.3937007874015748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2022-04-21T04:50:39Z</dcterms:modified>
</cp:coreProperties>
</file>