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34 оч.зас.сессии 21 июня 2023 г\оригиналы решений\главный специалист\508 от 21.06.23 внес изм в бюджет\"/>
    </mc:Choice>
  </mc:AlternateContent>
  <bookViews>
    <workbookView xWindow="0" yWindow="0" windowWidth="28800" windowHeight="12330"/>
  </bookViews>
  <sheets>
    <sheet name="2023" sheetId="2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2" l="1"/>
  <c r="E24" i="22"/>
  <c r="F24" i="22"/>
  <c r="E70" i="22"/>
  <c r="F70" i="22"/>
  <c r="D70" i="22"/>
  <c r="E60" i="22" l="1"/>
  <c r="F60" i="22"/>
  <c r="D60" i="22"/>
  <c r="D48" i="22"/>
  <c r="E48" i="22"/>
  <c r="F48" i="22"/>
  <c r="E32" i="22"/>
  <c r="F32" i="22"/>
  <c r="E34" i="22"/>
  <c r="F34" i="22"/>
  <c r="E37" i="22"/>
  <c r="F37" i="22"/>
  <c r="E43" i="22"/>
  <c r="F43" i="22"/>
  <c r="E50" i="22"/>
  <c r="F50" i="22"/>
  <c r="E57" i="22"/>
  <c r="F57" i="22"/>
  <c r="E65" i="22"/>
  <c r="F65" i="22"/>
  <c r="E68" i="22"/>
  <c r="F68" i="22"/>
  <c r="D32" i="22"/>
  <c r="D34" i="22"/>
  <c r="E23" i="22" l="1"/>
  <c r="F23" i="22"/>
  <c r="D37" i="22"/>
  <c r="D68" i="22"/>
  <c r="D65" i="22"/>
  <c r="D57" i="22"/>
  <c r="D50" i="22"/>
  <c r="D43" i="22"/>
  <c r="D23" i="22" l="1"/>
</calcChain>
</file>

<file path=xl/sharedStrings.xml><?xml version="1.0" encoding="utf-8"?>
<sst xmlns="http://schemas.openxmlformats.org/spreadsheetml/2006/main" count="164" uniqueCount="81">
  <si>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</si>
  <si>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</si>
  <si>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</si>
  <si>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</si>
  <si>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</si>
  <si>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</si>
  <si>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</si>
  <si>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</si>
  <si>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</si>
  <si>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</si>
  <si>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</si>
  <si>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</si>
  <si>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</si>
  <si>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</si>
  <si>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</si>
  <si>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</si>
  <si>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</si>
  <si>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</si>
  <si>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</si>
  <si>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</si>
  <si>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</si>
  <si>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</si>
  <si>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</si>
  <si>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</si>
  <si>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</si>
  <si>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</si>
  <si>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</si>
  <si>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</si>
  <si>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</si>
  <si>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</si>
  <si>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</si>
  <si>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</si>
  <si>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</si>
  <si>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</si>
  <si>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</si>
  <si>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</si>
  <si>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</si>
  <si>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</si>
  <si>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</si>
  <si>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</si>
  <si>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</si>
  <si>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</si>
  <si>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</si>
  <si>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</si>
  <si>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</si>
  <si>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</si>
  <si>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</si>
  <si>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</si>
  <si>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</si>
  <si>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</si>
  <si>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</si>
  <si>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</si>
  <si>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</si>
  <si>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</si>
  <si>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</si>
  <si>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</si>
  <si>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</si>
  <si>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</si>
  <si>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</si>
  <si>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</si>
  <si>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</si>
  <si>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</si>
  <si>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</si>
  <si>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</si>
  <si>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</si>
  <si>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</si>
  <si>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</si>
  <si>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</si>
  <si>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</si>
  <si>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</si>
  <si>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</si>
  <si>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</si>
  <si>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>Дошкольное  образование</t>
  </si>
  <si>
    <t>2023 год</t>
  </si>
  <si>
    <t>2024 год</t>
  </si>
  <si>
    <t>2025 год</t>
  </si>
  <si>
    <t>6</t>
  </si>
  <si>
    <t>Распределение бюджетных ассигнований по разделам и подразделам классификации расходов бюджета Сосновского муниципального района на 2023 год и плановый период 2024 и 2025 годов</t>
  </si>
  <si>
    <t>Прочие межбюджетные трансферты общего характера</t>
  </si>
  <si>
    <t xml:space="preserve">Приложение № 4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от " 28" декабря 2022 года № 432                                                                                             </t>
  </si>
  <si>
    <t xml:space="preserve">Приложение № 3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"21" июня  2023 г. № 508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</si>
</sst>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Font="1" applyFill="1"/>
    <xf numFmtId="4" fontId="2" fillId="0" borderId="0" xfId="0" applyNumberFormat="1" applyFont="1" applyFill="1"/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="110" zoomScaleNormal="110" workbookViewId="0">
      <selection activeCell="B1" sqref="B1:F6"/>
    </sheetView>
  </sheetViews>
  <sheetFormatPr defaultRowHeight="12.75" x14ac:dyDescent="0.2"/>
  <cols>
    <col min="1" max="1" width="55.5703125" style="19" customWidth="1"/>
    <col min="2" max="2" width="6.5703125" style="19" customWidth="1"/>
    <col min="3" max="3" width="7.42578125" style="19" customWidth="1"/>
    <col min="4" max="4" width="16.28515625" style="19" customWidth="1"/>
    <col min="5" max="5" width="15.5703125" style="19" customWidth="1"/>
    <col min="6" max="6" width="16.140625" style="19" customWidth="1"/>
    <col min="7" max="7" width="13.5703125" style="19" customWidth="1"/>
    <col min="8" max="16384" width="9.140625" style="19"/>
  </cols>
  <sheetData>
    <row r="1" spans="1:6" ht="1.5" customHeight="1" x14ac:dyDescent="0.2">
      <c r="B1" s="24" t="s">
        <v>80</v>
      </c>
      <c r="C1" s="24"/>
      <c r="D1" s="24"/>
      <c r="E1" s="24"/>
      <c r="F1" s="24"/>
    </row>
    <row r="2" spans="1:6" ht="7.5" customHeight="1" x14ac:dyDescent="0.2">
      <c r="B2" s="24"/>
      <c r="C2" s="24"/>
      <c r="D2" s="24"/>
      <c r="E2" s="24"/>
      <c r="F2" s="24"/>
    </row>
    <row r="3" spans="1:6" x14ac:dyDescent="0.2">
      <c r="B3" s="24"/>
      <c r="C3" s="24"/>
      <c r="D3" s="24"/>
      <c r="E3" s="24"/>
      <c r="F3" s="24"/>
    </row>
    <row r="4" spans="1:6" x14ac:dyDescent="0.2">
      <c r="B4" s="24"/>
      <c r="C4" s="24"/>
      <c r="D4" s="24"/>
      <c r="E4" s="24"/>
      <c r="F4" s="24"/>
    </row>
    <row r="5" spans="1:6" x14ac:dyDescent="0.2">
      <c r="B5" s="24"/>
      <c r="C5" s="24"/>
      <c r="D5" s="24"/>
      <c r="E5" s="24"/>
      <c r="F5" s="24"/>
    </row>
    <row r="6" spans="1:6" ht="41.25" customHeight="1" x14ac:dyDescent="0.2">
      <c r="B6" s="24"/>
      <c r="C6" s="24"/>
      <c r="D6" s="24"/>
      <c r="E6" s="24"/>
      <c r="F6" s="24"/>
    </row>
    <row r="7" spans="1:6" x14ac:dyDescent="0.2">
      <c r="B7" s="25" t="s">
        <v>79</v>
      </c>
      <c r="C7" s="25"/>
      <c r="D7" s="25"/>
      <c r="E7" s="25"/>
      <c r="F7" s="25"/>
    </row>
    <row r="8" spans="1:6" ht="1.5" customHeight="1" x14ac:dyDescent="0.2">
      <c r="B8" s="25"/>
      <c r="C8" s="25"/>
      <c r="D8" s="25"/>
      <c r="E8" s="25"/>
      <c r="F8" s="25"/>
    </row>
    <row r="9" spans="1:6" x14ac:dyDescent="0.2">
      <c r="B9" s="25"/>
      <c r="C9" s="25"/>
      <c r="D9" s="25"/>
      <c r="E9" s="25"/>
      <c r="F9" s="25"/>
    </row>
    <row r="10" spans="1:6" x14ac:dyDescent="0.2">
      <c r="B10" s="25"/>
      <c r="C10" s="25"/>
      <c r="D10" s="25"/>
      <c r="E10" s="25"/>
      <c r="F10" s="25"/>
    </row>
    <row r="11" spans="1:6" x14ac:dyDescent="0.2">
      <c r="B11" s="25"/>
      <c r="C11" s="25"/>
      <c r="D11" s="25"/>
      <c r="E11" s="25"/>
      <c r="F11" s="25"/>
    </row>
    <row r="12" spans="1:6" x14ac:dyDescent="0.2">
      <c r="B12" s="25"/>
      <c r="C12" s="25"/>
      <c r="D12" s="25"/>
      <c r="E12" s="25"/>
      <c r="F12" s="25"/>
    </row>
    <row r="13" spans="1:6" x14ac:dyDescent="0.2">
      <c r="B13" s="25"/>
      <c r="C13" s="25"/>
      <c r="D13" s="25"/>
      <c r="E13" s="25"/>
      <c r="F13" s="25"/>
    </row>
    <row r="14" spans="1:6" x14ac:dyDescent="0.2">
      <c r="B14" s="25"/>
      <c r="C14" s="25"/>
      <c r="D14" s="25"/>
      <c r="E14" s="25"/>
      <c r="F14" s="25"/>
    </row>
    <row r="15" spans="1:6" hidden="1" x14ac:dyDescent="0.2">
      <c r="B15" s="18"/>
      <c r="C15" s="18"/>
      <c r="D15" s="18"/>
      <c r="E15" s="18"/>
      <c r="F15" s="18"/>
    </row>
    <row r="16" spans="1:6" ht="12.75" customHeight="1" x14ac:dyDescent="0.2">
      <c r="A16" s="23" t="s">
        <v>77</v>
      </c>
      <c r="B16" s="23"/>
      <c r="C16" s="23"/>
      <c r="D16" s="23"/>
      <c r="E16" s="23"/>
      <c r="F16" s="23"/>
    </row>
    <row r="17" spans="1:8" ht="12.75" customHeight="1" x14ac:dyDescent="0.2">
      <c r="A17" s="23"/>
      <c r="B17" s="23"/>
      <c r="C17" s="23"/>
      <c r="D17" s="23"/>
      <c r="E17" s="23"/>
      <c r="F17" s="23"/>
    </row>
    <row r="18" spans="1:8" ht="12.75" customHeight="1" x14ac:dyDescent="0.2">
      <c r="A18" s="23"/>
      <c r="B18" s="23"/>
      <c r="C18" s="23"/>
      <c r="D18" s="23"/>
      <c r="E18" s="23"/>
      <c r="F18" s="23"/>
    </row>
    <row r="19" spans="1:8" ht="15" hidden="1" x14ac:dyDescent="0.2">
      <c r="A19" s="12"/>
      <c r="B19" s="12"/>
      <c r="C19" s="12"/>
      <c r="D19" s="12"/>
      <c r="E19" s="12"/>
    </row>
    <row r="20" spans="1:8" ht="12" customHeight="1" x14ac:dyDescent="0.2">
      <c r="A20" s="12"/>
      <c r="B20" s="13"/>
      <c r="C20" s="13"/>
      <c r="D20" s="14"/>
      <c r="E20" s="20"/>
      <c r="F20" s="15" t="s">
        <v>71</v>
      </c>
      <c r="G20" s="20"/>
    </row>
    <row r="21" spans="1:8" ht="54.75" customHeight="1" x14ac:dyDescent="0.2">
      <c r="A21" s="3" t="s">
        <v>16</v>
      </c>
      <c r="B21" s="1" t="s">
        <v>3</v>
      </c>
      <c r="C21" s="1" t="s">
        <v>4</v>
      </c>
      <c r="D21" s="3" t="s">
        <v>73</v>
      </c>
      <c r="E21" s="3" t="s">
        <v>74</v>
      </c>
      <c r="F21" s="3" t="s">
        <v>75</v>
      </c>
    </row>
    <row r="22" spans="1:8" x14ac:dyDescent="0.2">
      <c r="A22" s="17" t="s">
        <v>2</v>
      </c>
      <c r="B22" s="17" t="s">
        <v>20</v>
      </c>
      <c r="C22" s="17" t="s">
        <v>0</v>
      </c>
      <c r="D22" s="17" t="s">
        <v>1</v>
      </c>
      <c r="E22" s="17" t="s">
        <v>68</v>
      </c>
      <c r="F22" s="17" t="s">
        <v>76</v>
      </c>
    </row>
    <row r="23" spans="1:8" x14ac:dyDescent="0.2">
      <c r="A23" s="22" t="s">
        <v>46</v>
      </c>
      <c r="B23" s="22"/>
      <c r="C23" s="22"/>
      <c r="D23" s="11">
        <f>D24+D32+D34+D37+D43+D48+D50+D57+D60+D65+D68+D70</f>
        <v>6439933313.0800009</v>
      </c>
      <c r="E23" s="11">
        <f>E24+E32+E34+E37+E43+E48+E50+E57+E60+E65+E68+E70</f>
        <v>3720530330</v>
      </c>
      <c r="F23" s="11">
        <f>F24+F32+F34+F37+F43+F48+F50+F57+F60+F65+F68+F70</f>
        <v>3357826030</v>
      </c>
      <c r="G23" s="20"/>
      <c r="H23" s="20"/>
    </row>
    <row r="24" spans="1:8" x14ac:dyDescent="0.2">
      <c r="A24" s="2" t="s">
        <v>19</v>
      </c>
      <c r="B24" s="3" t="s">
        <v>5</v>
      </c>
      <c r="C24" s="3" t="s">
        <v>47</v>
      </c>
      <c r="D24" s="11">
        <f>D25+D26+D27+D28+D29+D30+D31</f>
        <v>300784744.15000004</v>
      </c>
      <c r="E24" s="11">
        <f>E25+E26+E27+E28+E29+E30+E31</f>
        <v>195642252.25999999</v>
      </c>
      <c r="F24" s="11">
        <f t="shared" ref="F24" si="0">F25+F26+F27+F28+F29+F30+F31</f>
        <v>193461352.25999999</v>
      </c>
    </row>
    <row r="25" spans="1:8" ht="22.5" x14ac:dyDescent="0.2">
      <c r="A25" s="2" t="s">
        <v>48</v>
      </c>
      <c r="B25" s="3" t="s">
        <v>5</v>
      </c>
      <c r="C25" s="3" t="s">
        <v>6</v>
      </c>
      <c r="D25" s="21">
        <v>3651738.02</v>
      </c>
      <c r="E25" s="21">
        <v>3651738.02</v>
      </c>
      <c r="F25" s="21">
        <v>3651738.02</v>
      </c>
    </row>
    <row r="26" spans="1:8" ht="33.75" x14ac:dyDescent="0.2">
      <c r="A26" s="4" t="s">
        <v>39</v>
      </c>
      <c r="B26" s="3" t="s">
        <v>5</v>
      </c>
      <c r="C26" s="3" t="s">
        <v>8</v>
      </c>
      <c r="D26" s="21">
        <v>8576214.8499999996</v>
      </c>
      <c r="E26" s="21">
        <v>8576214.8499999996</v>
      </c>
      <c r="F26" s="21">
        <v>8576214.8499999996</v>
      </c>
    </row>
    <row r="27" spans="1:8" ht="45" x14ac:dyDescent="0.2">
      <c r="A27" s="2" t="s">
        <v>21</v>
      </c>
      <c r="B27" s="3" t="s">
        <v>5</v>
      </c>
      <c r="C27" s="3" t="s">
        <v>7</v>
      </c>
      <c r="D27" s="21">
        <v>108753043.65000001</v>
      </c>
      <c r="E27" s="21">
        <v>107430590.39</v>
      </c>
      <c r="F27" s="21">
        <v>107105590.39</v>
      </c>
    </row>
    <row r="28" spans="1:8" x14ac:dyDescent="0.2">
      <c r="A28" s="2" t="s">
        <v>62</v>
      </c>
      <c r="B28" s="3" t="s">
        <v>5</v>
      </c>
      <c r="C28" s="3" t="s">
        <v>10</v>
      </c>
      <c r="D28" s="21">
        <v>700</v>
      </c>
      <c r="E28" s="21">
        <v>700</v>
      </c>
      <c r="F28" s="21">
        <v>700</v>
      </c>
    </row>
    <row r="29" spans="1:8" ht="22.5" x14ac:dyDescent="0.2">
      <c r="A29" s="4" t="s">
        <v>45</v>
      </c>
      <c r="B29" s="3" t="s">
        <v>5</v>
      </c>
      <c r="C29" s="3" t="s">
        <v>14</v>
      </c>
      <c r="D29" s="21">
        <v>34880309</v>
      </c>
      <c r="E29" s="21">
        <v>34880309</v>
      </c>
      <c r="F29" s="21">
        <v>34880309</v>
      </c>
    </row>
    <row r="30" spans="1:8" x14ac:dyDescent="0.2">
      <c r="A30" s="4" t="s">
        <v>22</v>
      </c>
      <c r="B30" s="3" t="s">
        <v>5</v>
      </c>
      <c r="C30" s="3" t="s">
        <v>15</v>
      </c>
      <c r="D30" s="21">
        <v>133828463.31</v>
      </c>
      <c r="E30" s="21">
        <v>0</v>
      </c>
      <c r="F30" s="21">
        <v>0</v>
      </c>
    </row>
    <row r="31" spans="1:8" x14ac:dyDescent="0.2">
      <c r="A31" s="5" t="s">
        <v>23</v>
      </c>
      <c r="B31" s="3" t="s">
        <v>5</v>
      </c>
      <c r="C31" s="3" t="s">
        <v>61</v>
      </c>
      <c r="D31" s="21">
        <v>11094275.32</v>
      </c>
      <c r="E31" s="21">
        <v>41102700</v>
      </c>
      <c r="F31" s="21">
        <v>39246800</v>
      </c>
    </row>
    <row r="32" spans="1:8" x14ac:dyDescent="0.2">
      <c r="A32" s="5" t="s">
        <v>49</v>
      </c>
      <c r="B32" s="3" t="s">
        <v>6</v>
      </c>
      <c r="C32" s="3" t="s">
        <v>47</v>
      </c>
      <c r="D32" s="11">
        <f>D33</f>
        <v>5335200</v>
      </c>
      <c r="E32" s="11">
        <f t="shared" ref="E32:F32" si="1">E33</f>
        <v>5576400</v>
      </c>
      <c r="F32" s="11">
        <f t="shared" si="1"/>
        <v>5773700</v>
      </c>
    </row>
    <row r="33" spans="1:6" x14ac:dyDescent="0.2">
      <c r="A33" s="4" t="s">
        <v>44</v>
      </c>
      <c r="B33" s="3" t="s">
        <v>6</v>
      </c>
      <c r="C33" s="3" t="s">
        <v>8</v>
      </c>
      <c r="D33" s="21">
        <v>5335200</v>
      </c>
      <c r="E33" s="21">
        <v>5576400</v>
      </c>
      <c r="F33" s="21">
        <v>5773700</v>
      </c>
    </row>
    <row r="34" spans="1:6" x14ac:dyDescent="0.2">
      <c r="A34" s="4" t="s">
        <v>50</v>
      </c>
      <c r="B34" s="3" t="s">
        <v>8</v>
      </c>
      <c r="C34" s="3" t="s">
        <v>47</v>
      </c>
      <c r="D34" s="11">
        <f>D35+D36</f>
        <v>7858265.8900000006</v>
      </c>
      <c r="E34" s="11">
        <f t="shared" ref="E34:F34" si="2">E35+E36</f>
        <v>7302500</v>
      </c>
      <c r="F34" s="11">
        <f t="shared" si="2"/>
        <v>10276200</v>
      </c>
    </row>
    <row r="35" spans="1:6" x14ac:dyDescent="0.2">
      <c r="A35" s="5" t="s">
        <v>24</v>
      </c>
      <c r="B35" s="3" t="s">
        <v>8</v>
      </c>
      <c r="C35" s="3" t="s">
        <v>7</v>
      </c>
      <c r="D35" s="21">
        <v>3158965.89</v>
      </c>
      <c r="E35" s="21">
        <v>2494300</v>
      </c>
      <c r="F35" s="21">
        <v>2608000</v>
      </c>
    </row>
    <row r="36" spans="1:6" ht="22.5" x14ac:dyDescent="0.2">
      <c r="A36" s="6" t="s">
        <v>66</v>
      </c>
      <c r="B36" s="3" t="s">
        <v>8</v>
      </c>
      <c r="C36" s="3" t="s">
        <v>17</v>
      </c>
      <c r="D36" s="21">
        <v>4699300</v>
      </c>
      <c r="E36" s="21">
        <v>4808200</v>
      </c>
      <c r="F36" s="21">
        <v>7668200</v>
      </c>
    </row>
    <row r="37" spans="1:6" x14ac:dyDescent="0.2">
      <c r="A37" s="4" t="s">
        <v>51</v>
      </c>
      <c r="B37" s="3" t="s">
        <v>7</v>
      </c>
      <c r="C37" s="3" t="s">
        <v>47</v>
      </c>
      <c r="D37" s="11">
        <f>SUM(D38:D42)</f>
        <v>468510963.77000004</v>
      </c>
      <c r="E37" s="11">
        <f t="shared" ref="E37:F37" si="3">SUM(E38:E42)</f>
        <v>134727967.46000001</v>
      </c>
      <c r="F37" s="11">
        <f t="shared" si="3"/>
        <v>136412767.46000001</v>
      </c>
    </row>
    <row r="38" spans="1:6" x14ac:dyDescent="0.2">
      <c r="A38" s="5" t="s">
        <v>25</v>
      </c>
      <c r="B38" s="3" t="s">
        <v>7</v>
      </c>
      <c r="C38" s="3" t="s">
        <v>5</v>
      </c>
      <c r="D38" s="21">
        <v>977138.72</v>
      </c>
      <c r="E38" s="21">
        <v>801500</v>
      </c>
      <c r="F38" s="21">
        <v>776500</v>
      </c>
    </row>
    <row r="39" spans="1:6" x14ac:dyDescent="0.2">
      <c r="A39" s="4" t="s">
        <v>26</v>
      </c>
      <c r="B39" s="3" t="s">
        <v>7</v>
      </c>
      <c r="C39" s="3" t="s">
        <v>10</v>
      </c>
      <c r="D39" s="21">
        <v>1482000</v>
      </c>
      <c r="E39" s="21">
        <v>1482000</v>
      </c>
      <c r="F39" s="21">
        <v>1529200</v>
      </c>
    </row>
    <row r="40" spans="1:6" x14ac:dyDescent="0.2">
      <c r="A40" s="4" t="s">
        <v>27</v>
      </c>
      <c r="B40" s="3" t="s">
        <v>7</v>
      </c>
      <c r="C40" s="3" t="s">
        <v>11</v>
      </c>
      <c r="D40" s="21">
        <v>440633363.86000001</v>
      </c>
      <c r="E40" s="21">
        <v>107499700</v>
      </c>
      <c r="F40" s="21">
        <v>108837300</v>
      </c>
    </row>
    <row r="41" spans="1:6" x14ac:dyDescent="0.2">
      <c r="A41" s="4" t="s">
        <v>65</v>
      </c>
      <c r="B41" s="3" t="s">
        <v>7</v>
      </c>
      <c r="C41" s="3" t="s">
        <v>17</v>
      </c>
      <c r="D41" s="21">
        <v>4710000</v>
      </c>
      <c r="E41" s="21">
        <v>4770000</v>
      </c>
      <c r="F41" s="21">
        <v>5095000</v>
      </c>
    </row>
    <row r="42" spans="1:6" x14ac:dyDescent="0.2">
      <c r="A42" s="5" t="s">
        <v>28</v>
      </c>
      <c r="B42" s="3" t="s">
        <v>7</v>
      </c>
      <c r="C42" s="3" t="s">
        <v>12</v>
      </c>
      <c r="D42" s="21">
        <v>20708461.190000001</v>
      </c>
      <c r="E42" s="21">
        <v>20174767.460000001</v>
      </c>
      <c r="F42" s="21">
        <v>20174767.460000001</v>
      </c>
    </row>
    <row r="43" spans="1:6" x14ac:dyDescent="0.2">
      <c r="A43" s="5" t="s">
        <v>52</v>
      </c>
      <c r="B43" s="3" t="s">
        <v>10</v>
      </c>
      <c r="C43" s="3" t="s">
        <v>47</v>
      </c>
      <c r="D43" s="11">
        <f>D44+D45+D46+D47</f>
        <v>278747251.32999998</v>
      </c>
      <c r="E43" s="11">
        <f t="shared" ref="E43:F43" si="4">E44+E45+E46+E47</f>
        <v>451854547.60000002</v>
      </c>
      <c r="F43" s="11">
        <f t="shared" si="4"/>
        <v>69796860</v>
      </c>
    </row>
    <row r="44" spans="1:6" x14ac:dyDescent="0.2">
      <c r="A44" s="5" t="s">
        <v>29</v>
      </c>
      <c r="B44" s="3" t="s">
        <v>10</v>
      </c>
      <c r="C44" s="3" t="s">
        <v>5</v>
      </c>
      <c r="D44" s="21">
        <v>67322881.5</v>
      </c>
      <c r="E44" s="21">
        <v>350000</v>
      </c>
      <c r="F44" s="21">
        <v>350000</v>
      </c>
    </row>
    <row r="45" spans="1:6" x14ac:dyDescent="0.2">
      <c r="A45" s="5" t="s">
        <v>30</v>
      </c>
      <c r="B45" s="3" t="s">
        <v>10</v>
      </c>
      <c r="C45" s="3" t="s">
        <v>6</v>
      </c>
      <c r="D45" s="21">
        <v>145260382.44999999</v>
      </c>
      <c r="E45" s="21">
        <v>385011060</v>
      </c>
      <c r="F45" s="21">
        <v>38713560</v>
      </c>
    </row>
    <row r="46" spans="1:6" x14ac:dyDescent="0.2">
      <c r="A46" s="5" t="s">
        <v>31</v>
      </c>
      <c r="B46" s="3" t="s">
        <v>10</v>
      </c>
      <c r="C46" s="3" t="s">
        <v>8</v>
      </c>
      <c r="D46" s="21">
        <v>49867477.380000003</v>
      </c>
      <c r="E46" s="21">
        <v>42760187.600000001</v>
      </c>
      <c r="F46" s="21">
        <v>7000000</v>
      </c>
    </row>
    <row r="47" spans="1:6" x14ac:dyDescent="0.2">
      <c r="A47" s="7" t="s">
        <v>67</v>
      </c>
      <c r="B47" s="3" t="s">
        <v>10</v>
      </c>
      <c r="C47" s="3" t="s">
        <v>10</v>
      </c>
      <c r="D47" s="21">
        <v>16296510</v>
      </c>
      <c r="E47" s="21">
        <v>23733300</v>
      </c>
      <c r="F47" s="21">
        <v>23733300</v>
      </c>
    </row>
    <row r="48" spans="1:6" x14ac:dyDescent="0.2">
      <c r="A48" s="5" t="s">
        <v>53</v>
      </c>
      <c r="B48" s="3" t="s">
        <v>14</v>
      </c>
      <c r="C48" s="3" t="s">
        <v>47</v>
      </c>
      <c r="D48" s="11">
        <f>D49</f>
        <v>49084870</v>
      </c>
      <c r="E48" s="11">
        <f t="shared" ref="E48:F48" si="5">E49</f>
        <v>52137300</v>
      </c>
      <c r="F48" s="11">
        <f t="shared" si="5"/>
        <v>50508000</v>
      </c>
    </row>
    <row r="49" spans="1:6" x14ac:dyDescent="0.2">
      <c r="A49" s="5" t="s">
        <v>32</v>
      </c>
      <c r="B49" s="3" t="s">
        <v>14</v>
      </c>
      <c r="C49" s="3" t="s">
        <v>10</v>
      </c>
      <c r="D49" s="21">
        <v>49084870</v>
      </c>
      <c r="E49" s="21">
        <v>52137300</v>
      </c>
      <c r="F49" s="21">
        <v>50508000</v>
      </c>
    </row>
    <row r="50" spans="1:6" x14ac:dyDescent="0.2">
      <c r="A50" s="5" t="s">
        <v>54</v>
      </c>
      <c r="B50" s="3" t="s">
        <v>13</v>
      </c>
      <c r="C50" s="3" t="s">
        <v>47</v>
      </c>
      <c r="D50" s="11">
        <f>D51+D52+D53+D56+D55+D54</f>
        <v>4150659447.3299999</v>
      </c>
      <c r="E50" s="11">
        <f t="shared" ref="E50:F50" si="6">E51+E52+E53+E56+E55+E54</f>
        <v>2039065627.04</v>
      </c>
      <c r="F50" s="11">
        <f t="shared" si="6"/>
        <v>2047097762.1999998</v>
      </c>
    </row>
    <row r="51" spans="1:6" x14ac:dyDescent="0.2">
      <c r="A51" s="4" t="s">
        <v>72</v>
      </c>
      <c r="B51" s="3" t="s">
        <v>13</v>
      </c>
      <c r="C51" s="3" t="s">
        <v>5</v>
      </c>
      <c r="D51" s="21">
        <v>1508314633.46</v>
      </c>
      <c r="E51" s="21">
        <v>848168088.84000003</v>
      </c>
      <c r="F51" s="21">
        <v>857962073.39999998</v>
      </c>
    </row>
    <row r="52" spans="1:6" x14ac:dyDescent="0.2">
      <c r="A52" s="4" t="s">
        <v>36</v>
      </c>
      <c r="B52" s="3" t="s">
        <v>13</v>
      </c>
      <c r="C52" s="3" t="s">
        <v>6</v>
      </c>
      <c r="D52" s="21">
        <v>2494946737.3000002</v>
      </c>
      <c r="E52" s="21">
        <v>1059974549.6799999</v>
      </c>
      <c r="F52" s="21">
        <v>1056100749.6799999</v>
      </c>
    </row>
    <row r="53" spans="1:6" x14ac:dyDescent="0.2">
      <c r="A53" s="4" t="s">
        <v>63</v>
      </c>
      <c r="B53" s="3" t="s">
        <v>13</v>
      </c>
      <c r="C53" s="3" t="s">
        <v>8</v>
      </c>
      <c r="D53" s="21">
        <v>108831254.66</v>
      </c>
      <c r="E53" s="21">
        <v>102305777.20999999</v>
      </c>
      <c r="F53" s="21">
        <v>104517670.28</v>
      </c>
    </row>
    <row r="54" spans="1:6" ht="22.5" x14ac:dyDescent="0.2">
      <c r="A54" s="4" t="s">
        <v>64</v>
      </c>
      <c r="B54" s="3" t="s">
        <v>13</v>
      </c>
      <c r="C54" s="3" t="s">
        <v>10</v>
      </c>
      <c r="D54" s="21">
        <v>50000</v>
      </c>
      <c r="E54" s="21">
        <v>0</v>
      </c>
      <c r="F54" s="21">
        <v>0</v>
      </c>
    </row>
    <row r="55" spans="1:6" x14ac:dyDescent="0.2">
      <c r="A55" s="4" t="s">
        <v>60</v>
      </c>
      <c r="B55" s="3" t="s">
        <v>13</v>
      </c>
      <c r="C55" s="3" t="s">
        <v>13</v>
      </c>
      <c r="D55" s="21">
        <v>2003000</v>
      </c>
      <c r="E55" s="21">
        <v>1003000</v>
      </c>
      <c r="F55" s="21">
        <v>630000</v>
      </c>
    </row>
    <row r="56" spans="1:6" x14ac:dyDescent="0.2">
      <c r="A56" s="4" t="s">
        <v>40</v>
      </c>
      <c r="B56" s="3" t="s">
        <v>13</v>
      </c>
      <c r="C56" s="3" t="s">
        <v>11</v>
      </c>
      <c r="D56" s="21">
        <v>36513821.909999996</v>
      </c>
      <c r="E56" s="21">
        <v>27614211.309999999</v>
      </c>
      <c r="F56" s="21">
        <v>27887268.84</v>
      </c>
    </row>
    <row r="57" spans="1:6" x14ac:dyDescent="0.2">
      <c r="A57" s="4" t="s">
        <v>55</v>
      </c>
      <c r="B57" s="3" t="s">
        <v>9</v>
      </c>
      <c r="C57" s="3" t="s">
        <v>47</v>
      </c>
      <c r="D57" s="11">
        <f>D58+D59</f>
        <v>307955954.75999999</v>
      </c>
      <c r="E57" s="11">
        <f t="shared" ref="E57:F57" si="7">E58+E59</f>
        <v>179772339.26999998</v>
      </c>
      <c r="F57" s="11">
        <f t="shared" si="7"/>
        <v>174192791.71000001</v>
      </c>
    </row>
    <row r="58" spans="1:6" x14ac:dyDescent="0.2">
      <c r="A58" s="4" t="s">
        <v>37</v>
      </c>
      <c r="B58" s="3" t="s">
        <v>9</v>
      </c>
      <c r="C58" s="3" t="s">
        <v>5</v>
      </c>
      <c r="D58" s="21">
        <v>187586650.13999999</v>
      </c>
      <c r="E58" s="21">
        <v>146042393.66999999</v>
      </c>
      <c r="F58" s="21">
        <v>144103507.02000001</v>
      </c>
    </row>
    <row r="59" spans="1:6" x14ac:dyDescent="0.2">
      <c r="A59" s="2" t="s">
        <v>38</v>
      </c>
      <c r="B59" s="3" t="s">
        <v>9</v>
      </c>
      <c r="C59" s="3" t="s">
        <v>7</v>
      </c>
      <c r="D59" s="21">
        <v>120369304.62</v>
      </c>
      <c r="E59" s="21">
        <v>33729945.600000001</v>
      </c>
      <c r="F59" s="21">
        <v>30089284.690000001</v>
      </c>
    </row>
    <row r="60" spans="1:6" x14ac:dyDescent="0.2">
      <c r="A60" s="2" t="s">
        <v>56</v>
      </c>
      <c r="B60" s="3" t="s">
        <v>17</v>
      </c>
      <c r="C60" s="3" t="s">
        <v>47</v>
      </c>
      <c r="D60" s="11">
        <f>D61+D62+D63+D64</f>
        <v>581345848</v>
      </c>
      <c r="E60" s="11">
        <f t="shared" ref="E60:F60" si="8">E61+E62+E63+E64</f>
        <v>569808418</v>
      </c>
      <c r="F60" s="11">
        <f t="shared" si="8"/>
        <v>585663618</v>
      </c>
    </row>
    <row r="61" spans="1:6" x14ac:dyDescent="0.2">
      <c r="A61" s="8" t="s">
        <v>42</v>
      </c>
      <c r="B61" s="3" t="s">
        <v>17</v>
      </c>
      <c r="C61" s="3" t="s">
        <v>6</v>
      </c>
      <c r="D61" s="21">
        <v>33219370</v>
      </c>
      <c r="E61" s="21">
        <v>33172900</v>
      </c>
      <c r="F61" s="21">
        <v>33190400</v>
      </c>
    </row>
    <row r="62" spans="1:6" x14ac:dyDescent="0.2">
      <c r="A62" s="9" t="s">
        <v>41</v>
      </c>
      <c r="B62" s="3" t="s">
        <v>17</v>
      </c>
      <c r="C62" s="3" t="s">
        <v>8</v>
      </c>
      <c r="D62" s="21">
        <v>270592218</v>
      </c>
      <c r="E62" s="21">
        <v>283867718</v>
      </c>
      <c r="F62" s="21">
        <v>293504118</v>
      </c>
    </row>
    <row r="63" spans="1:6" x14ac:dyDescent="0.2">
      <c r="A63" s="16" t="s">
        <v>34</v>
      </c>
      <c r="B63" s="3" t="s">
        <v>17</v>
      </c>
      <c r="C63" s="3" t="s">
        <v>7</v>
      </c>
      <c r="D63" s="21">
        <v>240485290</v>
      </c>
      <c r="E63" s="21">
        <v>217003900</v>
      </c>
      <c r="F63" s="21">
        <v>222905200</v>
      </c>
    </row>
    <row r="64" spans="1:6" x14ac:dyDescent="0.2">
      <c r="A64" s="8" t="s">
        <v>43</v>
      </c>
      <c r="B64" s="3" t="s">
        <v>17</v>
      </c>
      <c r="C64" s="3" t="s">
        <v>14</v>
      </c>
      <c r="D64" s="21">
        <v>37048970</v>
      </c>
      <c r="E64" s="21">
        <v>35763900</v>
      </c>
      <c r="F64" s="21">
        <v>36063900</v>
      </c>
    </row>
    <row r="65" spans="1:6" x14ac:dyDescent="0.2">
      <c r="A65" s="4" t="s">
        <v>57</v>
      </c>
      <c r="B65" s="3" t="s">
        <v>15</v>
      </c>
      <c r="C65" s="3" t="s">
        <v>47</v>
      </c>
      <c r="D65" s="11">
        <f>SUM(D66:D67)</f>
        <v>210881258.75</v>
      </c>
      <c r="E65" s="11">
        <f t="shared" ref="E65:F65" si="9">SUM(E66:E67)</f>
        <v>29786978.370000001</v>
      </c>
      <c r="F65" s="11">
        <f t="shared" si="9"/>
        <v>29786978.370000001</v>
      </c>
    </row>
    <row r="66" spans="1:6" x14ac:dyDescent="0.2">
      <c r="A66" s="5" t="s">
        <v>33</v>
      </c>
      <c r="B66" s="3" t="s">
        <v>15</v>
      </c>
      <c r="C66" s="3" t="s">
        <v>6</v>
      </c>
      <c r="D66" s="21">
        <v>40896428.869999997</v>
      </c>
      <c r="E66" s="21">
        <v>29786978.370000001</v>
      </c>
      <c r="F66" s="21">
        <v>29786978.370000001</v>
      </c>
    </row>
    <row r="67" spans="1:6" x14ac:dyDescent="0.2">
      <c r="A67" s="10" t="s">
        <v>69</v>
      </c>
      <c r="B67" s="3" t="s">
        <v>15</v>
      </c>
      <c r="C67" s="3" t="s">
        <v>10</v>
      </c>
      <c r="D67" s="21">
        <v>169984829.88</v>
      </c>
      <c r="E67" s="21">
        <v>0</v>
      </c>
      <c r="F67" s="21">
        <v>0</v>
      </c>
    </row>
    <row r="68" spans="1:6" x14ac:dyDescent="0.2">
      <c r="A68" s="5" t="s">
        <v>58</v>
      </c>
      <c r="B68" s="3" t="s">
        <v>12</v>
      </c>
      <c r="C68" s="3" t="s">
        <v>47</v>
      </c>
      <c r="D68" s="11">
        <f>D69</f>
        <v>3000000</v>
      </c>
      <c r="E68" s="11">
        <f t="shared" ref="E68:F68" si="10">E69</f>
        <v>3000000</v>
      </c>
      <c r="F68" s="11">
        <f t="shared" si="10"/>
        <v>3000000</v>
      </c>
    </row>
    <row r="69" spans="1:6" x14ac:dyDescent="0.2">
      <c r="A69" s="4" t="s">
        <v>35</v>
      </c>
      <c r="B69" s="3" t="s">
        <v>12</v>
      </c>
      <c r="C69" s="3" t="s">
        <v>6</v>
      </c>
      <c r="D69" s="21">
        <v>3000000</v>
      </c>
      <c r="E69" s="21">
        <v>3000000</v>
      </c>
      <c r="F69" s="21">
        <v>3000000</v>
      </c>
    </row>
    <row r="70" spans="1:6" ht="22.5" x14ac:dyDescent="0.2">
      <c r="A70" s="4" t="s">
        <v>59</v>
      </c>
      <c r="B70" s="3" t="s">
        <v>18</v>
      </c>
      <c r="C70" s="3" t="s">
        <v>47</v>
      </c>
      <c r="D70" s="11">
        <f>D71+D72</f>
        <v>75769509.099999994</v>
      </c>
      <c r="E70" s="11">
        <f t="shared" ref="E70:F70" si="11">E71+E72</f>
        <v>51856000</v>
      </c>
      <c r="F70" s="11">
        <f t="shared" si="11"/>
        <v>51856000</v>
      </c>
    </row>
    <row r="71" spans="1:6" ht="22.5" x14ac:dyDescent="0.2">
      <c r="A71" s="6" t="s">
        <v>70</v>
      </c>
      <c r="B71" s="3" t="s">
        <v>18</v>
      </c>
      <c r="C71" s="3" t="s">
        <v>5</v>
      </c>
      <c r="D71" s="21">
        <v>64819900</v>
      </c>
      <c r="E71" s="21">
        <v>51856000</v>
      </c>
      <c r="F71" s="21">
        <v>51856000</v>
      </c>
    </row>
    <row r="72" spans="1:6" x14ac:dyDescent="0.2">
      <c r="A72" s="9" t="s">
        <v>78</v>
      </c>
      <c r="B72" s="3" t="s">
        <v>18</v>
      </c>
      <c r="C72" s="3" t="s">
        <v>8</v>
      </c>
      <c r="D72" s="21">
        <v>10949609.1</v>
      </c>
      <c r="E72" s="21">
        <v>0</v>
      </c>
      <c r="F72" s="21">
        <v>0</v>
      </c>
    </row>
  </sheetData>
  <mergeCells count="4">
    <mergeCell ref="A23:C23"/>
    <mergeCell ref="A16:F18"/>
    <mergeCell ref="B1:F6"/>
    <mergeCell ref="B7:F14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2023-06-08T07:41:05Z</cp:lastPrinted>
  <dcterms:created xsi:type="dcterms:W3CDTF">1996-10-08T23:32:33Z</dcterms:created>
  <dcterms:modified xsi:type="dcterms:W3CDTF">2023-06-21T07:32:24Z</dcterms:modified>
</cp:coreProperties>
</file>